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90" yWindow="-15" windowWidth="21765" windowHeight="8610" firstSheet="2" activeTab="3"/>
  </bookViews>
  <sheets>
    <sheet name="Лист1" sheetId="1" r:id="rId1"/>
    <sheet name="протокол от 29.07.2025 № 9" sheetId="2" r:id="rId2"/>
    <sheet name="протокол от 27.08.2025 №10" sheetId="3" r:id="rId3"/>
    <sheet name="протокол от 15.01.2026 №1" sheetId="4" r:id="rId4"/>
  </sheets>
  <definedNames>
    <definedName name="_xlnm._FilterDatabase" localSheetId="0" hidden="1">Лист1!$A$2:$E$38</definedName>
    <definedName name="_xlnm._FilterDatabase" localSheetId="3" hidden="1">'протокол от 15.01.2026 №1'!$A$2:$E$39</definedName>
    <definedName name="_xlnm._FilterDatabase" localSheetId="2" hidden="1">'протокол от 27.08.2025 №10'!$A$2:$F$39</definedName>
    <definedName name="_xlnm._FilterDatabase" localSheetId="1" hidden="1">'протокол от 29.07.2025 № 9'!$A$2:$E$38</definedName>
    <definedName name="_xlnm.Print_Area" localSheetId="0">Лист1!$A$1:$E$38</definedName>
    <definedName name="_xlnm.Print_Area" localSheetId="3">'протокол от 15.01.2026 №1'!$A$1:$E$38</definedName>
    <definedName name="_xlnm.Print_Area" localSheetId="2">'протокол от 27.08.2025 №10'!$B$1:$F$38</definedName>
    <definedName name="_xlnm.Print_Area" localSheetId="1">'протокол от 29.07.2025 № 9'!$A$1:$E$38</definedName>
  </definedNames>
  <calcPr calcId="145621"/>
</workbook>
</file>

<file path=xl/calcChain.xml><?xml version="1.0" encoding="utf-8"?>
<calcChain xmlns="http://schemas.openxmlformats.org/spreadsheetml/2006/main">
  <c r="E37" i="4" l="1"/>
  <c r="E36" i="4"/>
  <c r="E35" i="4"/>
  <c r="E34" i="4"/>
  <c r="E33" i="4"/>
  <c r="E32" i="4"/>
  <c r="D31" i="4"/>
  <c r="D38" i="4" s="1"/>
  <c r="E30" i="4"/>
  <c r="E29" i="4"/>
  <c r="E28" i="4"/>
  <c r="E27" i="4"/>
  <c r="C26" i="4"/>
  <c r="B26" i="4"/>
  <c r="E25" i="4"/>
  <c r="E24" i="4"/>
  <c r="E23" i="4"/>
  <c r="E22" i="4"/>
  <c r="E21" i="4"/>
  <c r="E20" i="4"/>
  <c r="E19" i="4"/>
  <c r="C18" i="4"/>
  <c r="E18" i="4" s="1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C3" i="4"/>
  <c r="B3" i="4"/>
  <c r="B38" i="4" s="1"/>
  <c r="C38" i="4" l="1"/>
  <c r="E26" i="4"/>
  <c r="E3" i="4"/>
  <c r="E38" i="4" s="1"/>
  <c r="E31" i="4"/>
</calcChain>
</file>

<file path=xl/sharedStrings.xml><?xml version="1.0" encoding="utf-8"?>
<sst xmlns="http://schemas.openxmlformats.org/spreadsheetml/2006/main" count="169" uniqueCount="42">
  <si>
    <t>Наименование медицинской организации</t>
  </si>
  <si>
    <t>Количество комплексных посещений (план на 2025 год)</t>
  </si>
  <si>
    <t>Взрослые с сахарным диабетом 1 типа</t>
  </si>
  <si>
    <t>Взрослые с сахарным диабетом 2 типа</t>
  </si>
  <si>
    <t xml:space="preserve">Дети и подростки с сахарным диабетом </t>
  </si>
  <si>
    <t>Итого</t>
  </si>
  <si>
    <t>ГУЗ "Областной клинический кардиологический диспансер"</t>
  </si>
  <si>
    <t>ГУЗ СО "Александрово-Гайская районная больница имени В.П. Дурнова"</t>
  </si>
  <si>
    <t>ГУЗ СО "Ершовская районная больница"</t>
  </si>
  <si>
    <t>ГУЗ СО "Калининская районная больница"</t>
  </si>
  <si>
    <t>ГУЗ СО "Красноармейская районная больница"</t>
  </si>
  <si>
    <t>ГУЗ СО "Краснокутская районная больница"</t>
  </si>
  <si>
    <t>ГУЗ СО "Марксовская районная больница"</t>
  </si>
  <si>
    <t>ГУЗ СО "Петровская районная больница"</t>
  </si>
  <si>
    <t>ГУЗ СО "Пугачевская районная больница"</t>
  </si>
  <si>
    <t>ГУЗ СО "Ртищевская районная больница"</t>
  </si>
  <si>
    <t>ГУЗ СО "Саратовская районная больница"</t>
  </si>
  <si>
    <t>ГУЗ СО "Татищевская районная больница"</t>
  </si>
  <si>
    <t>ГУЗ СО "Хвалынская районная больница имени Бржозовского"</t>
  </si>
  <si>
    <t>ГУЗ СО "Балаковская районная поликлиника"</t>
  </si>
  <si>
    <t>ГУЗ СО "Балашовская районная больница"</t>
  </si>
  <si>
    <t>ГУЗ СО "Вольская районная больница"</t>
  </si>
  <si>
    <t>ГУЗ "Саратовская городская клиническая больница № 1 им. Ю.Я.Гордеева"</t>
  </si>
  <si>
    <t>ГУЗ "Саратовская городская клиническая больница № 2 им.В.И.Разумовского"</t>
  </si>
  <si>
    <t>ГУЗ "Саратовская городская клиническая больница № 8"</t>
  </si>
  <si>
    <t>ГУЗ "Саратовская городская клиническая больница № 9"</t>
  </si>
  <si>
    <t>ГУЗ "Саратовская городская клиническая больница № 10"</t>
  </si>
  <si>
    <t>ГУЗ "Саратовская городская межрайонная поликлиника №1"</t>
  </si>
  <si>
    <t>ГУЗ "Саратовская городская поликлиника № 2"</t>
  </si>
  <si>
    <t>ГУЗ "Саратовская городская поликлиника № 6"</t>
  </si>
  <si>
    <t>ГУЗ "Саратовская городская поликлиника № 9"</t>
  </si>
  <si>
    <t>ГУЗ "Саратовская городская поликлиника № 16"</t>
  </si>
  <si>
    <t>ГУЗ "Саратовская городская поликлиника № 20"</t>
  </si>
  <si>
    <t>ГАУЗ "Энгельсская городская клиническая больница № 1"</t>
  </si>
  <si>
    <t>ГУЗ "Энгельсская детская клиническая больница"</t>
  </si>
  <si>
    <t>ГУЗ "Саратовская городская детская клиническая больница"</t>
  </si>
  <si>
    <t>ГУЗ "Саратовская центральная городская детская поликлиника"</t>
  </si>
  <si>
    <t>ГУЗ "Энгельсская городская поликлиника № 1"</t>
  </si>
  <si>
    <t>ГУЗ "Энгельсская городская поликлиника № 2"</t>
  </si>
  <si>
    <t>ГАУЗ "Энгельсская городская поликлиника № 3"</t>
  </si>
  <si>
    <t>ГАУЗ СО "Энгельсская районная больница"</t>
  </si>
  <si>
    <t>Код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</si>
</sst>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0" borderId="0" xfId="0" applyFont="1" applyFill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showZeros="0" view="pageBreakPreview" zoomScaleNormal="100" zoomScaleSheetLayoutView="100" workbookViewId="0">
      <pane xSplit="1" ySplit="2" topLeftCell="B3" activePane="bottomRight" state="frozen"/>
      <selection pane="topRight" activeCell="D1" sqref="D1"/>
      <selection pane="bottomLeft" activeCell="A3" sqref="A3"/>
      <selection pane="bottomRight" sqref="A1:A2"/>
    </sheetView>
  </sheetViews>
  <sheetFormatPr defaultRowHeight="15.75" x14ac:dyDescent="0.25"/>
  <cols>
    <col min="1" max="1" width="65.7109375" style="1" customWidth="1"/>
    <col min="2" max="5" width="20.28515625" style="1" customWidth="1"/>
    <col min="6" max="16384" width="9.140625" style="1"/>
  </cols>
  <sheetData>
    <row r="1" spans="1:5" ht="32.25" customHeight="1" x14ac:dyDescent="0.25">
      <c r="A1" s="9" t="s">
        <v>0</v>
      </c>
      <c r="B1" s="9" t="s">
        <v>1</v>
      </c>
      <c r="C1" s="9"/>
      <c r="D1" s="9"/>
      <c r="E1" s="9"/>
    </row>
    <row r="2" spans="1:5" ht="47.25" x14ac:dyDescent="0.25">
      <c r="A2" s="9"/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25">
      <c r="A3" s="3" t="s">
        <v>6</v>
      </c>
      <c r="B3" s="4">
        <v>20</v>
      </c>
      <c r="C3" s="4">
        <v>240</v>
      </c>
      <c r="D3" s="4"/>
      <c r="E3" s="4">
        <v>260</v>
      </c>
    </row>
    <row r="4" spans="1:5" ht="31.5" x14ac:dyDescent="0.25">
      <c r="A4" s="3" t="s">
        <v>7</v>
      </c>
      <c r="B4" s="4">
        <v>10</v>
      </c>
      <c r="C4" s="4">
        <v>100</v>
      </c>
      <c r="D4" s="4"/>
      <c r="E4" s="4">
        <v>110</v>
      </c>
    </row>
    <row r="5" spans="1:5" x14ac:dyDescent="0.25">
      <c r="A5" s="3" t="s">
        <v>8</v>
      </c>
      <c r="B5" s="4"/>
      <c r="C5" s="4">
        <v>137</v>
      </c>
      <c r="D5" s="4"/>
      <c r="E5" s="4">
        <v>137</v>
      </c>
    </row>
    <row r="6" spans="1:5" x14ac:dyDescent="0.25">
      <c r="A6" s="3" t="s">
        <v>9</v>
      </c>
      <c r="B6" s="4">
        <v>5</v>
      </c>
      <c r="C6" s="4">
        <v>60</v>
      </c>
      <c r="D6" s="4"/>
      <c r="E6" s="4">
        <v>65</v>
      </c>
    </row>
    <row r="7" spans="1:5" x14ac:dyDescent="0.25">
      <c r="A7" s="3" t="s">
        <v>10</v>
      </c>
      <c r="B7" s="4">
        <v>12</v>
      </c>
      <c r="C7" s="4">
        <v>120</v>
      </c>
      <c r="D7" s="4"/>
      <c r="E7" s="4">
        <v>132</v>
      </c>
    </row>
    <row r="8" spans="1:5" x14ac:dyDescent="0.25">
      <c r="A8" s="3" t="s">
        <v>11</v>
      </c>
      <c r="B8" s="4">
        <v>6</v>
      </c>
      <c r="C8" s="4">
        <v>168</v>
      </c>
      <c r="D8" s="4"/>
      <c r="E8" s="4">
        <v>174</v>
      </c>
    </row>
    <row r="9" spans="1:5" x14ac:dyDescent="0.25">
      <c r="A9" s="3" t="s">
        <v>12</v>
      </c>
      <c r="B9" s="4">
        <v>2</v>
      </c>
      <c r="C9" s="4">
        <v>105</v>
      </c>
      <c r="D9" s="4"/>
      <c r="E9" s="4">
        <v>107</v>
      </c>
    </row>
    <row r="10" spans="1:5" x14ac:dyDescent="0.25">
      <c r="A10" s="3" t="s">
        <v>13</v>
      </c>
      <c r="B10" s="4">
        <v>46</v>
      </c>
      <c r="C10" s="4">
        <v>220</v>
      </c>
      <c r="D10" s="4"/>
      <c r="E10" s="4">
        <v>266</v>
      </c>
    </row>
    <row r="11" spans="1:5" x14ac:dyDescent="0.25">
      <c r="A11" s="3" t="s">
        <v>14</v>
      </c>
      <c r="B11" s="4">
        <v>46</v>
      </c>
      <c r="C11" s="4">
        <v>194</v>
      </c>
      <c r="D11" s="4"/>
      <c r="E11" s="4">
        <v>240</v>
      </c>
    </row>
    <row r="12" spans="1:5" x14ac:dyDescent="0.25">
      <c r="A12" s="3" t="s">
        <v>15</v>
      </c>
      <c r="B12" s="4">
        <v>6</v>
      </c>
      <c r="C12" s="4">
        <v>54</v>
      </c>
      <c r="D12" s="4"/>
      <c r="E12" s="4">
        <v>60</v>
      </c>
    </row>
    <row r="13" spans="1:5" x14ac:dyDescent="0.25">
      <c r="A13" s="3" t="s">
        <v>16</v>
      </c>
      <c r="B13" s="4">
        <v>25</v>
      </c>
      <c r="C13" s="4">
        <v>120</v>
      </c>
      <c r="D13" s="4">
        <v>9</v>
      </c>
      <c r="E13" s="4">
        <v>154</v>
      </c>
    </row>
    <row r="14" spans="1:5" x14ac:dyDescent="0.25">
      <c r="A14" s="3" t="s">
        <v>17</v>
      </c>
      <c r="B14" s="4"/>
      <c r="C14" s="4">
        <v>240</v>
      </c>
      <c r="D14" s="4"/>
      <c r="E14" s="4">
        <v>240</v>
      </c>
    </row>
    <row r="15" spans="1:5" x14ac:dyDescent="0.25">
      <c r="A15" s="3" t="s">
        <v>18</v>
      </c>
      <c r="B15" s="4">
        <v>12</v>
      </c>
      <c r="C15" s="4">
        <v>60</v>
      </c>
      <c r="D15" s="4"/>
      <c r="E15" s="4">
        <v>72</v>
      </c>
    </row>
    <row r="16" spans="1:5" x14ac:dyDescent="0.25">
      <c r="A16" s="3" t="s">
        <v>19</v>
      </c>
      <c r="B16" s="4">
        <v>24</v>
      </c>
      <c r="C16" s="4">
        <v>376</v>
      </c>
      <c r="D16" s="4">
        <v>90</v>
      </c>
      <c r="E16" s="4">
        <v>490</v>
      </c>
    </row>
    <row r="17" spans="1:5" x14ac:dyDescent="0.25">
      <c r="A17" s="3" t="s">
        <v>20</v>
      </c>
      <c r="B17" s="4">
        <v>50</v>
      </c>
      <c r="C17" s="4">
        <v>750</v>
      </c>
      <c r="D17" s="4"/>
      <c r="E17" s="4">
        <v>800</v>
      </c>
    </row>
    <row r="18" spans="1:5" x14ac:dyDescent="0.25">
      <c r="A18" s="3" t="s">
        <v>21</v>
      </c>
      <c r="B18" s="4">
        <v>26</v>
      </c>
      <c r="C18" s="4">
        <v>1057</v>
      </c>
      <c r="D18" s="4"/>
      <c r="E18" s="4">
        <v>1083</v>
      </c>
    </row>
    <row r="19" spans="1:5" ht="31.5" x14ac:dyDescent="0.25">
      <c r="A19" s="3" t="s">
        <v>22</v>
      </c>
      <c r="B19" s="4">
        <v>30</v>
      </c>
      <c r="C19" s="4">
        <v>490</v>
      </c>
      <c r="D19" s="4"/>
      <c r="E19" s="4">
        <v>520</v>
      </c>
    </row>
    <row r="20" spans="1:5" ht="31.5" x14ac:dyDescent="0.25">
      <c r="A20" s="3" t="s">
        <v>23</v>
      </c>
      <c r="B20" s="4">
        <v>26</v>
      </c>
      <c r="C20" s="4">
        <v>479</v>
      </c>
      <c r="D20" s="4"/>
      <c r="E20" s="4">
        <v>505</v>
      </c>
    </row>
    <row r="21" spans="1:5" x14ac:dyDescent="0.25">
      <c r="A21" s="3" t="s">
        <v>24</v>
      </c>
      <c r="B21" s="4">
        <v>25</v>
      </c>
      <c r="C21" s="4">
        <v>255</v>
      </c>
      <c r="D21" s="4"/>
      <c r="E21" s="4">
        <v>280</v>
      </c>
    </row>
    <row r="22" spans="1:5" x14ac:dyDescent="0.25">
      <c r="A22" s="3" t="s">
        <v>25</v>
      </c>
      <c r="B22" s="4">
        <v>11</v>
      </c>
      <c r="C22" s="4">
        <v>520</v>
      </c>
      <c r="D22" s="4"/>
      <c r="E22" s="4">
        <v>531</v>
      </c>
    </row>
    <row r="23" spans="1:5" x14ac:dyDescent="0.25">
      <c r="A23" s="3" t="s">
        <v>26</v>
      </c>
      <c r="B23" s="4">
        <v>10</v>
      </c>
      <c r="C23" s="4">
        <v>394</v>
      </c>
      <c r="D23" s="4"/>
      <c r="E23" s="4">
        <v>404</v>
      </c>
    </row>
    <row r="24" spans="1:5" x14ac:dyDescent="0.25">
      <c r="A24" s="3" t="s">
        <v>27</v>
      </c>
      <c r="B24" s="4">
        <v>95</v>
      </c>
      <c r="C24" s="4">
        <v>1055</v>
      </c>
      <c r="D24" s="4"/>
      <c r="E24" s="4">
        <v>1150</v>
      </c>
    </row>
    <row r="25" spans="1:5" x14ac:dyDescent="0.25">
      <c r="A25" s="3" t="s">
        <v>28</v>
      </c>
      <c r="B25" s="4">
        <v>24</v>
      </c>
      <c r="C25" s="4">
        <v>360</v>
      </c>
      <c r="D25" s="4"/>
      <c r="E25" s="4">
        <v>384</v>
      </c>
    </row>
    <row r="26" spans="1:5" x14ac:dyDescent="0.25">
      <c r="A26" s="3" t="s">
        <v>29</v>
      </c>
      <c r="B26" s="4">
        <v>30</v>
      </c>
      <c r="C26" s="4">
        <v>570</v>
      </c>
      <c r="D26" s="4"/>
      <c r="E26" s="4">
        <v>600</v>
      </c>
    </row>
    <row r="27" spans="1:5" x14ac:dyDescent="0.25">
      <c r="A27" s="3" t="s">
        <v>30</v>
      </c>
      <c r="B27" s="4">
        <v>28</v>
      </c>
      <c r="C27" s="4">
        <v>498</v>
      </c>
      <c r="D27" s="4"/>
      <c r="E27" s="4">
        <v>526</v>
      </c>
    </row>
    <row r="28" spans="1:5" x14ac:dyDescent="0.25">
      <c r="A28" s="3" t="s">
        <v>31</v>
      </c>
      <c r="B28" s="4">
        <v>40</v>
      </c>
      <c r="C28" s="4">
        <v>150</v>
      </c>
      <c r="D28" s="4"/>
      <c r="E28" s="4">
        <v>190</v>
      </c>
    </row>
    <row r="29" spans="1:5" x14ac:dyDescent="0.25">
      <c r="A29" s="3" t="s">
        <v>32</v>
      </c>
      <c r="B29" s="4">
        <v>10</v>
      </c>
      <c r="C29" s="4">
        <v>430</v>
      </c>
      <c r="D29" s="4"/>
      <c r="E29" s="4">
        <v>440</v>
      </c>
    </row>
    <row r="30" spans="1:5" x14ac:dyDescent="0.25">
      <c r="A30" s="3" t="s">
        <v>33</v>
      </c>
      <c r="B30" s="4">
        <v>20</v>
      </c>
      <c r="C30" s="4">
        <v>310</v>
      </c>
      <c r="D30" s="4"/>
      <c r="E30" s="4">
        <v>330</v>
      </c>
    </row>
    <row r="31" spans="1:5" x14ac:dyDescent="0.25">
      <c r="A31" s="3" t="s">
        <v>34</v>
      </c>
      <c r="B31" s="4"/>
      <c r="C31" s="4"/>
      <c r="D31" s="4">
        <v>200</v>
      </c>
      <c r="E31" s="4">
        <v>200</v>
      </c>
    </row>
    <row r="32" spans="1:5" x14ac:dyDescent="0.25">
      <c r="A32" s="3" t="s">
        <v>35</v>
      </c>
      <c r="B32" s="4"/>
      <c r="C32" s="4"/>
      <c r="D32" s="4">
        <v>200</v>
      </c>
      <c r="E32" s="4">
        <v>200</v>
      </c>
    </row>
    <row r="33" spans="1:5" x14ac:dyDescent="0.25">
      <c r="A33" s="3" t="s">
        <v>36</v>
      </c>
      <c r="B33" s="4"/>
      <c r="C33" s="4"/>
      <c r="D33" s="4">
        <v>220</v>
      </c>
      <c r="E33" s="4">
        <v>220</v>
      </c>
    </row>
    <row r="34" spans="1:5" x14ac:dyDescent="0.25">
      <c r="A34" s="3" t="s">
        <v>37</v>
      </c>
      <c r="B34" s="4">
        <v>10</v>
      </c>
      <c r="C34" s="4">
        <v>210</v>
      </c>
      <c r="D34" s="4"/>
      <c r="E34" s="4">
        <v>220</v>
      </c>
    </row>
    <row r="35" spans="1:5" x14ac:dyDescent="0.25">
      <c r="A35" s="3" t="s">
        <v>38</v>
      </c>
      <c r="B35" s="4">
        <v>40</v>
      </c>
      <c r="C35" s="4">
        <v>320</v>
      </c>
      <c r="D35" s="4"/>
      <c r="E35" s="4">
        <v>360</v>
      </c>
    </row>
    <row r="36" spans="1:5" x14ac:dyDescent="0.25">
      <c r="A36" s="3" t="s">
        <v>39</v>
      </c>
      <c r="B36" s="4">
        <v>10</v>
      </c>
      <c r="C36" s="4">
        <v>90</v>
      </c>
      <c r="D36" s="4"/>
      <c r="E36" s="4">
        <v>100</v>
      </c>
    </row>
    <row r="37" spans="1:5" x14ac:dyDescent="0.25">
      <c r="A37" s="3" t="s">
        <v>40</v>
      </c>
      <c r="B37" s="4">
        <v>10</v>
      </c>
      <c r="C37" s="4">
        <v>150</v>
      </c>
      <c r="D37" s="4"/>
      <c r="E37" s="4">
        <v>160</v>
      </c>
    </row>
    <row r="38" spans="1:5" x14ac:dyDescent="0.25">
      <c r="A38" s="5" t="s">
        <v>5</v>
      </c>
      <c r="B38" s="4">
        <v>709</v>
      </c>
      <c r="C38" s="4">
        <v>10282</v>
      </c>
      <c r="D38" s="4">
        <v>719</v>
      </c>
      <c r="E38" s="4">
        <v>11710</v>
      </c>
    </row>
  </sheetData>
  <autoFilter ref="A2:E38"/>
  <mergeCells count="2">
    <mergeCell ref="A1:A2"/>
    <mergeCell ref="B1:E1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Zeros="0" zoomScaleNormal="100" zoomScaleSheetLayoutView="100" workbookViewId="0">
      <pane xSplit="1" ySplit="2" topLeftCell="B18" activePane="bottomRight" state="frozen"/>
      <selection pane="topRight" activeCell="D1" sqref="D1"/>
      <selection pane="bottomLeft" activeCell="A3" sqref="A3"/>
      <selection pane="bottomRight" activeCell="D24" sqref="D24"/>
    </sheetView>
  </sheetViews>
  <sheetFormatPr defaultRowHeight="15.75" x14ac:dyDescent="0.25"/>
  <cols>
    <col min="1" max="1" width="65.7109375" style="1" customWidth="1"/>
    <col min="2" max="5" width="20.28515625" style="1" customWidth="1"/>
    <col min="6" max="16384" width="9.140625" style="1"/>
  </cols>
  <sheetData>
    <row r="1" spans="1:5" ht="15.75" customHeight="1" x14ac:dyDescent="0.25">
      <c r="A1" s="9" t="s">
        <v>0</v>
      </c>
      <c r="B1" s="9" t="s">
        <v>1</v>
      </c>
      <c r="C1" s="9"/>
      <c r="D1" s="9"/>
      <c r="E1" s="9"/>
    </row>
    <row r="2" spans="1:5" ht="47.25" x14ac:dyDescent="0.25">
      <c r="A2" s="9"/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25">
      <c r="A3" s="3" t="s">
        <v>6</v>
      </c>
      <c r="B3" s="4">
        <v>6</v>
      </c>
      <c r="C3" s="4">
        <v>127</v>
      </c>
      <c r="D3" s="4"/>
      <c r="E3" s="4">
        <v>133</v>
      </c>
    </row>
    <row r="4" spans="1:5" ht="31.5" x14ac:dyDescent="0.25">
      <c r="A4" s="3" t="s">
        <v>7</v>
      </c>
      <c r="B4" s="4">
        <v>10</v>
      </c>
      <c r="C4" s="4">
        <v>100</v>
      </c>
      <c r="D4" s="4"/>
      <c r="E4" s="4">
        <v>110</v>
      </c>
    </row>
    <row r="5" spans="1:5" x14ac:dyDescent="0.25">
      <c r="A5" s="3" t="s">
        <v>8</v>
      </c>
      <c r="B5" s="4"/>
      <c r="C5" s="4">
        <v>137</v>
      </c>
      <c r="D5" s="4"/>
      <c r="E5" s="4">
        <v>137</v>
      </c>
    </row>
    <row r="6" spans="1:5" x14ac:dyDescent="0.25">
      <c r="A6" s="3" t="s">
        <v>9</v>
      </c>
      <c r="B6" s="4">
        <v>5</v>
      </c>
      <c r="C6" s="4">
        <v>60</v>
      </c>
      <c r="D6" s="4"/>
      <c r="E6" s="4">
        <v>65</v>
      </c>
    </row>
    <row r="7" spans="1:5" x14ac:dyDescent="0.25">
      <c r="A7" s="3" t="s">
        <v>10</v>
      </c>
      <c r="B7" s="4">
        <v>12</v>
      </c>
      <c r="C7" s="4">
        <v>120</v>
      </c>
      <c r="D7" s="4"/>
      <c r="E7" s="4">
        <v>132</v>
      </c>
    </row>
    <row r="8" spans="1:5" x14ac:dyDescent="0.25">
      <c r="A8" s="3" t="s">
        <v>11</v>
      </c>
      <c r="B8" s="4">
        <v>6</v>
      </c>
      <c r="C8" s="4">
        <v>168</v>
      </c>
      <c r="D8" s="4"/>
      <c r="E8" s="4">
        <v>174</v>
      </c>
    </row>
    <row r="9" spans="1:5" x14ac:dyDescent="0.25">
      <c r="A9" s="3" t="s">
        <v>12</v>
      </c>
      <c r="B9" s="4">
        <v>2</v>
      </c>
      <c r="C9" s="4">
        <v>105</v>
      </c>
      <c r="D9" s="4"/>
      <c r="E9" s="4">
        <v>107</v>
      </c>
    </row>
    <row r="10" spans="1:5" x14ac:dyDescent="0.25">
      <c r="A10" s="3" t="s">
        <v>13</v>
      </c>
      <c r="B10" s="4">
        <v>46</v>
      </c>
      <c r="C10" s="4">
        <v>220</v>
      </c>
      <c r="D10" s="4"/>
      <c r="E10" s="4">
        <v>266</v>
      </c>
    </row>
    <row r="11" spans="1:5" x14ac:dyDescent="0.25">
      <c r="A11" s="3" t="s">
        <v>14</v>
      </c>
      <c r="B11" s="4">
        <v>46</v>
      </c>
      <c r="C11" s="4">
        <v>194</v>
      </c>
      <c r="D11" s="4"/>
      <c r="E11" s="4">
        <v>240</v>
      </c>
    </row>
    <row r="12" spans="1:5" x14ac:dyDescent="0.25">
      <c r="A12" s="3" t="s">
        <v>15</v>
      </c>
      <c r="B12" s="4">
        <v>6</v>
      </c>
      <c r="C12" s="4">
        <v>54</v>
      </c>
      <c r="D12" s="4"/>
      <c r="E12" s="4">
        <v>60</v>
      </c>
    </row>
    <row r="13" spans="1:5" x14ac:dyDescent="0.25">
      <c r="A13" s="3" t="s">
        <v>16</v>
      </c>
      <c r="B13" s="4">
        <v>25</v>
      </c>
      <c r="C13" s="4">
        <v>120</v>
      </c>
      <c r="D13" s="4">
        <v>9</v>
      </c>
      <c r="E13" s="4">
        <v>154</v>
      </c>
    </row>
    <row r="14" spans="1:5" x14ac:dyDescent="0.25">
      <c r="A14" s="3" t="s">
        <v>17</v>
      </c>
      <c r="B14" s="4"/>
      <c r="C14" s="4">
        <v>240</v>
      </c>
      <c r="D14" s="4"/>
      <c r="E14" s="4">
        <v>240</v>
      </c>
    </row>
    <row r="15" spans="1:5" x14ac:dyDescent="0.25">
      <c r="A15" s="3" t="s">
        <v>18</v>
      </c>
      <c r="B15" s="4">
        <v>12</v>
      </c>
      <c r="C15" s="4">
        <v>60</v>
      </c>
      <c r="D15" s="4"/>
      <c r="E15" s="4">
        <v>72</v>
      </c>
    </row>
    <row r="16" spans="1:5" x14ac:dyDescent="0.25">
      <c r="A16" s="3" t="s">
        <v>19</v>
      </c>
      <c r="B16" s="4">
        <v>24</v>
      </c>
      <c r="C16" s="4">
        <v>376</v>
      </c>
      <c r="D16" s="4">
        <v>90</v>
      </c>
      <c r="E16" s="4">
        <v>490</v>
      </c>
    </row>
    <row r="17" spans="1:5" x14ac:dyDescent="0.25">
      <c r="A17" s="3" t="s">
        <v>20</v>
      </c>
      <c r="B17" s="4">
        <v>50</v>
      </c>
      <c r="C17" s="4">
        <v>750</v>
      </c>
      <c r="D17" s="4"/>
      <c r="E17" s="4">
        <v>800</v>
      </c>
    </row>
    <row r="18" spans="1:5" x14ac:dyDescent="0.25">
      <c r="A18" s="3" t="s">
        <v>21</v>
      </c>
      <c r="B18" s="4">
        <v>26</v>
      </c>
      <c r="C18" s="4">
        <v>1057</v>
      </c>
      <c r="D18" s="4"/>
      <c r="E18" s="4">
        <v>1083</v>
      </c>
    </row>
    <row r="19" spans="1:5" ht="31.5" x14ac:dyDescent="0.25">
      <c r="A19" s="3" t="s">
        <v>22</v>
      </c>
      <c r="B19" s="4">
        <v>30</v>
      </c>
      <c r="C19" s="4">
        <v>490</v>
      </c>
      <c r="D19" s="4"/>
      <c r="E19" s="4">
        <v>520</v>
      </c>
    </row>
    <row r="20" spans="1:5" ht="31.5" x14ac:dyDescent="0.25">
      <c r="A20" s="3" t="s">
        <v>23</v>
      </c>
      <c r="B20" s="4">
        <v>26</v>
      </c>
      <c r="C20" s="4">
        <v>479</v>
      </c>
      <c r="D20" s="4"/>
      <c r="E20" s="4">
        <v>505</v>
      </c>
    </row>
    <row r="21" spans="1:5" x14ac:dyDescent="0.25">
      <c r="A21" s="3" t="s">
        <v>24</v>
      </c>
      <c r="B21" s="4">
        <v>25</v>
      </c>
      <c r="C21" s="4">
        <v>255</v>
      </c>
      <c r="D21" s="4"/>
      <c r="E21" s="4">
        <v>280</v>
      </c>
    </row>
    <row r="22" spans="1:5" x14ac:dyDescent="0.25">
      <c r="A22" s="3" t="s">
        <v>25</v>
      </c>
      <c r="B22" s="4">
        <v>11</v>
      </c>
      <c r="C22" s="4">
        <v>520</v>
      </c>
      <c r="D22" s="4"/>
      <c r="E22" s="4">
        <v>531</v>
      </c>
    </row>
    <row r="23" spans="1:5" x14ac:dyDescent="0.25">
      <c r="A23" s="3" t="s">
        <v>26</v>
      </c>
      <c r="B23" s="4">
        <v>10</v>
      </c>
      <c r="C23" s="4">
        <v>394</v>
      </c>
      <c r="D23" s="4"/>
      <c r="E23" s="4">
        <v>404</v>
      </c>
    </row>
    <row r="24" spans="1:5" x14ac:dyDescent="0.25">
      <c r="A24" s="3" t="s">
        <v>27</v>
      </c>
      <c r="B24" s="4">
        <v>95</v>
      </c>
      <c r="C24" s="4">
        <v>1055</v>
      </c>
      <c r="D24" s="4"/>
      <c r="E24" s="4">
        <v>1150</v>
      </c>
    </row>
    <row r="25" spans="1:5" x14ac:dyDescent="0.25">
      <c r="A25" s="3" t="s">
        <v>28</v>
      </c>
      <c r="B25" s="4">
        <v>24</v>
      </c>
      <c r="C25" s="4">
        <v>360</v>
      </c>
      <c r="D25" s="4"/>
      <c r="E25" s="4">
        <v>384</v>
      </c>
    </row>
    <row r="26" spans="1:5" x14ac:dyDescent="0.25">
      <c r="A26" s="3" t="s">
        <v>29</v>
      </c>
      <c r="B26" s="4">
        <v>44</v>
      </c>
      <c r="C26" s="4">
        <v>683</v>
      </c>
      <c r="D26" s="4"/>
      <c r="E26" s="4">
        <v>727</v>
      </c>
    </row>
    <row r="27" spans="1:5" x14ac:dyDescent="0.25">
      <c r="A27" s="3" t="s">
        <v>30</v>
      </c>
      <c r="B27" s="4">
        <v>28</v>
      </c>
      <c r="C27" s="4">
        <v>498</v>
      </c>
      <c r="D27" s="4"/>
      <c r="E27" s="4">
        <v>526</v>
      </c>
    </row>
    <row r="28" spans="1:5" x14ac:dyDescent="0.25">
      <c r="A28" s="3" t="s">
        <v>31</v>
      </c>
      <c r="B28" s="4">
        <v>40</v>
      </c>
      <c r="C28" s="4">
        <v>150</v>
      </c>
      <c r="D28" s="4"/>
      <c r="E28" s="4">
        <v>190</v>
      </c>
    </row>
    <row r="29" spans="1:5" x14ac:dyDescent="0.25">
      <c r="A29" s="3" t="s">
        <v>32</v>
      </c>
      <c r="B29" s="4">
        <v>10</v>
      </c>
      <c r="C29" s="4">
        <v>430</v>
      </c>
      <c r="D29" s="4"/>
      <c r="E29" s="4">
        <v>440</v>
      </c>
    </row>
    <row r="30" spans="1:5" x14ac:dyDescent="0.25">
      <c r="A30" s="3" t="s">
        <v>33</v>
      </c>
      <c r="B30" s="4">
        <v>20</v>
      </c>
      <c r="C30" s="4">
        <v>310</v>
      </c>
      <c r="D30" s="4"/>
      <c r="E30" s="4">
        <v>330</v>
      </c>
    </row>
    <row r="31" spans="1:5" x14ac:dyDescent="0.25">
      <c r="A31" s="3" t="s">
        <v>34</v>
      </c>
      <c r="B31" s="4"/>
      <c r="C31" s="4"/>
      <c r="D31" s="4">
        <v>200</v>
      </c>
      <c r="E31" s="4">
        <v>200</v>
      </c>
    </row>
    <row r="32" spans="1:5" x14ac:dyDescent="0.25">
      <c r="A32" s="3" t="s">
        <v>35</v>
      </c>
      <c r="B32" s="4"/>
      <c r="C32" s="4"/>
      <c r="D32" s="4">
        <v>200</v>
      </c>
      <c r="E32" s="4">
        <v>200</v>
      </c>
    </row>
    <row r="33" spans="1:5" x14ac:dyDescent="0.25">
      <c r="A33" s="3" t="s">
        <v>36</v>
      </c>
      <c r="B33" s="4"/>
      <c r="C33" s="4"/>
      <c r="D33" s="4">
        <v>220</v>
      </c>
      <c r="E33" s="4">
        <v>220</v>
      </c>
    </row>
    <row r="34" spans="1:5" x14ac:dyDescent="0.25">
      <c r="A34" s="3" t="s">
        <v>37</v>
      </c>
      <c r="B34" s="4">
        <v>10</v>
      </c>
      <c r="C34" s="4">
        <v>210</v>
      </c>
      <c r="D34" s="4"/>
      <c r="E34" s="4">
        <v>220</v>
      </c>
    </row>
    <row r="35" spans="1:5" x14ac:dyDescent="0.25">
      <c r="A35" s="3" t="s">
        <v>38</v>
      </c>
      <c r="B35" s="4">
        <v>40</v>
      </c>
      <c r="C35" s="4">
        <v>320</v>
      </c>
      <c r="D35" s="4"/>
      <c r="E35" s="4">
        <v>360</v>
      </c>
    </row>
    <row r="36" spans="1:5" x14ac:dyDescent="0.25">
      <c r="A36" s="3" t="s">
        <v>39</v>
      </c>
      <c r="B36" s="4">
        <v>10</v>
      </c>
      <c r="C36" s="4">
        <v>90</v>
      </c>
      <c r="D36" s="4"/>
      <c r="E36" s="4">
        <v>100</v>
      </c>
    </row>
    <row r="37" spans="1:5" x14ac:dyDescent="0.25">
      <c r="A37" s="3" t="s">
        <v>40</v>
      </c>
      <c r="B37" s="4">
        <v>10</v>
      </c>
      <c r="C37" s="4">
        <v>150</v>
      </c>
      <c r="D37" s="4"/>
      <c r="E37" s="4">
        <v>160</v>
      </c>
    </row>
    <row r="38" spans="1:5" x14ac:dyDescent="0.25">
      <c r="A38" s="5" t="s">
        <v>5</v>
      </c>
      <c r="B38" s="4">
        <v>709</v>
      </c>
      <c r="C38" s="4">
        <v>10282</v>
      </c>
      <c r="D38" s="4">
        <v>719</v>
      </c>
      <c r="E38" s="4">
        <v>11710</v>
      </c>
    </row>
    <row r="41" spans="1:5" x14ac:dyDescent="0.25">
      <c r="B41" s="7"/>
      <c r="C41" s="7"/>
      <c r="D41" s="7"/>
      <c r="E41" s="7"/>
    </row>
  </sheetData>
  <autoFilter ref="A2:E38"/>
  <mergeCells count="2">
    <mergeCell ref="A1:A2"/>
    <mergeCell ref="B1:E1"/>
  </mergeCells>
  <pageMargins left="0.7" right="0.7" top="0.75" bottom="0.75" header="0.3" footer="0.3"/>
  <pageSetup paperSize="9" scale="6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Zeros="0" zoomScaleNormal="100" zoomScaleSheetLayoutView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B3" sqref="B3"/>
    </sheetView>
  </sheetViews>
  <sheetFormatPr defaultColWidth="9.140625" defaultRowHeight="15.75" outlineLevelCol="1" x14ac:dyDescent="0.25"/>
  <cols>
    <col min="1" max="1" width="9.28515625" style="1" hidden="1" customWidth="1" outlineLevel="1"/>
    <col min="2" max="2" width="65.7109375" style="1" customWidth="1" collapsed="1"/>
    <col min="3" max="6" width="20.28515625" style="1" customWidth="1"/>
    <col min="7" max="16384" width="9.140625" style="1"/>
  </cols>
  <sheetData>
    <row r="1" spans="1:6" x14ac:dyDescent="0.25">
      <c r="A1" s="9" t="s">
        <v>41</v>
      </c>
      <c r="B1" s="9" t="s">
        <v>0</v>
      </c>
      <c r="C1" s="9" t="s">
        <v>1</v>
      </c>
      <c r="D1" s="9"/>
      <c r="E1" s="9"/>
      <c r="F1" s="9"/>
    </row>
    <row r="2" spans="1:6" ht="47.25" x14ac:dyDescent="0.25">
      <c r="A2" s="9"/>
      <c r="B2" s="9"/>
      <c r="C2" s="6" t="s">
        <v>2</v>
      </c>
      <c r="D2" s="6" t="s">
        <v>3</v>
      </c>
      <c r="E2" s="6" t="s">
        <v>4</v>
      </c>
      <c r="F2" s="6" t="s">
        <v>5</v>
      </c>
    </row>
    <row r="3" spans="1:6" x14ac:dyDescent="0.25">
      <c r="A3" s="3">
        <v>100</v>
      </c>
      <c r="B3" s="3" t="s">
        <v>6</v>
      </c>
      <c r="C3" s="4">
        <v>6</v>
      </c>
      <c r="D3" s="4">
        <v>127</v>
      </c>
      <c r="E3" s="4"/>
      <c r="F3" s="4">
        <v>133</v>
      </c>
    </row>
    <row r="4" spans="1:6" ht="31.5" x14ac:dyDescent="0.25">
      <c r="A4" s="3">
        <v>330</v>
      </c>
      <c r="B4" s="3" t="s">
        <v>7</v>
      </c>
      <c r="C4" s="4">
        <v>10</v>
      </c>
      <c r="D4" s="4">
        <v>100</v>
      </c>
      <c r="E4" s="4"/>
      <c r="F4" s="4">
        <v>110</v>
      </c>
    </row>
    <row r="5" spans="1:6" x14ac:dyDescent="0.25">
      <c r="A5" s="3">
        <v>620</v>
      </c>
      <c r="B5" s="3" t="s">
        <v>8</v>
      </c>
      <c r="C5" s="4"/>
      <c r="D5" s="4">
        <v>337</v>
      </c>
      <c r="E5" s="4"/>
      <c r="F5" s="4">
        <v>337</v>
      </c>
    </row>
    <row r="6" spans="1:6" x14ac:dyDescent="0.25">
      <c r="A6" s="3">
        <v>650</v>
      </c>
      <c r="B6" s="3" t="s">
        <v>9</v>
      </c>
      <c r="C6" s="4">
        <v>5</v>
      </c>
      <c r="D6" s="4">
        <v>260</v>
      </c>
      <c r="E6" s="4"/>
      <c r="F6" s="4">
        <v>265</v>
      </c>
    </row>
    <row r="7" spans="1:6" x14ac:dyDescent="0.25">
      <c r="A7" s="3">
        <v>660</v>
      </c>
      <c r="B7" s="3" t="s">
        <v>10</v>
      </c>
      <c r="C7" s="4">
        <v>12</v>
      </c>
      <c r="D7" s="4">
        <v>123</v>
      </c>
      <c r="E7" s="4"/>
      <c r="F7" s="4">
        <v>135</v>
      </c>
    </row>
    <row r="8" spans="1:6" x14ac:dyDescent="0.25">
      <c r="A8" s="3">
        <v>680</v>
      </c>
      <c r="B8" s="3" t="s">
        <v>11</v>
      </c>
      <c r="C8" s="4">
        <v>6</v>
      </c>
      <c r="D8" s="4">
        <v>268</v>
      </c>
      <c r="E8" s="4"/>
      <c r="F8" s="4">
        <v>274</v>
      </c>
    </row>
    <row r="9" spans="1:6" x14ac:dyDescent="0.25">
      <c r="A9" s="3">
        <v>710</v>
      </c>
      <c r="B9" s="3" t="s">
        <v>12</v>
      </c>
      <c r="C9" s="4">
        <v>2</v>
      </c>
      <c r="D9" s="4">
        <v>115</v>
      </c>
      <c r="E9" s="4"/>
      <c r="F9" s="4">
        <v>117</v>
      </c>
    </row>
    <row r="10" spans="1:6" x14ac:dyDescent="0.25">
      <c r="A10" s="3">
        <v>760</v>
      </c>
      <c r="B10" s="3" t="s">
        <v>13</v>
      </c>
      <c r="C10" s="4">
        <v>46</v>
      </c>
      <c r="D10" s="4">
        <v>220</v>
      </c>
      <c r="E10" s="4"/>
      <c r="F10" s="4">
        <v>266</v>
      </c>
    </row>
    <row r="11" spans="1:6" x14ac:dyDescent="0.25">
      <c r="A11" s="3">
        <v>780</v>
      </c>
      <c r="B11" s="3" t="s">
        <v>14</v>
      </c>
      <c r="C11" s="4">
        <v>46</v>
      </c>
      <c r="D11" s="4">
        <v>294</v>
      </c>
      <c r="E11" s="4"/>
      <c r="F11" s="4">
        <v>340</v>
      </c>
    </row>
    <row r="12" spans="1:6" x14ac:dyDescent="0.25">
      <c r="A12" s="3">
        <v>810</v>
      </c>
      <c r="B12" s="3" t="s">
        <v>15</v>
      </c>
      <c r="C12" s="4">
        <v>6</v>
      </c>
      <c r="D12" s="4">
        <v>67</v>
      </c>
      <c r="E12" s="4"/>
      <c r="F12" s="4">
        <v>73</v>
      </c>
    </row>
    <row r="13" spans="1:6" x14ac:dyDescent="0.25">
      <c r="A13" s="3">
        <v>250</v>
      </c>
      <c r="B13" s="3" t="s">
        <v>16</v>
      </c>
      <c r="C13" s="4">
        <v>25</v>
      </c>
      <c r="D13" s="4">
        <v>143</v>
      </c>
      <c r="E13" s="4">
        <v>9</v>
      </c>
      <c r="F13" s="4">
        <v>177</v>
      </c>
    </row>
    <row r="14" spans="1:6" x14ac:dyDescent="0.25">
      <c r="A14" s="3">
        <v>850</v>
      </c>
      <c r="B14" s="3" t="s">
        <v>17</v>
      </c>
      <c r="C14" s="4"/>
      <c r="D14" s="4">
        <v>240</v>
      </c>
      <c r="E14" s="4"/>
      <c r="F14" s="4">
        <v>240</v>
      </c>
    </row>
    <row r="15" spans="1:6" x14ac:dyDescent="0.25">
      <c r="A15" s="3">
        <v>880</v>
      </c>
      <c r="B15" s="3" t="s">
        <v>18</v>
      </c>
      <c r="C15" s="4">
        <v>12</v>
      </c>
      <c r="D15" s="4">
        <v>70</v>
      </c>
      <c r="E15" s="4"/>
      <c r="F15" s="4">
        <v>82</v>
      </c>
    </row>
    <row r="16" spans="1:6" x14ac:dyDescent="0.25">
      <c r="A16" s="3">
        <v>421</v>
      </c>
      <c r="B16" s="3" t="s">
        <v>19</v>
      </c>
      <c r="C16" s="4">
        <v>24</v>
      </c>
      <c r="D16" s="4">
        <v>376</v>
      </c>
      <c r="E16" s="4">
        <v>90</v>
      </c>
      <c r="F16" s="4">
        <v>490</v>
      </c>
    </row>
    <row r="17" spans="1:6" x14ac:dyDescent="0.25">
      <c r="A17" s="3">
        <v>430</v>
      </c>
      <c r="B17" s="3" t="s">
        <v>20</v>
      </c>
      <c r="C17" s="4">
        <v>50</v>
      </c>
      <c r="D17" s="4">
        <v>750</v>
      </c>
      <c r="E17" s="4"/>
      <c r="F17" s="4">
        <v>800</v>
      </c>
    </row>
    <row r="18" spans="1:6" x14ac:dyDescent="0.25">
      <c r="A18" s="3">
        <v>510</v>
      </c>
      <c r="B18" s="3" t="s">
        <v>21</v>
      </c>
      <c r="C18" s="4">
        <v>26</v>
      </c>
      <c r="D18" s="4">
        <v>1057</v>
      </c>
      <c r="E18" s="4"/>
      <c r="F18" s="4">
        <v>1083</v>
      </c>
    </row>
    <row r="19" spans="1:6" ht="31.5" x14ac:dyDescent="0.25">
      <c r="A19" s="3">
        <v>60</v>
      </c>
      <c r="B19" s="3" t="s">
        <v>22</v>
      </c>
      <c r="C19" s="4">
        <v>30</v>
      </c>
      <c r="D19" s="4">
        <v>490</v>
      </c>
      <c r="E19" s="4"/>
      <c r="F19" s="4">
        <v>520</v>
      </c>
    </row>
    <row r="20" spans="1:6" ht="31.5" x14ac:dyDescent="0.25">
      <c r="A20" s="3">
        <v>70</v>
      </c>
      <c r="B20" s="3" t="s">
        <v>23</v>
      </c>
      <c r="C20" s="4">
        <v>26</v>
      </c>
      <c r="D20" s="4">
        <v>490</v>
      </c>
      <c r="E20" s="4"/>
      <c r="F20" s="4">
        <v>516</v>
      </c>
    </row>
    <row r="21" spans="1:6" x14ac:dyDescent="0.25">
      <c r="A21" s="3">
        <v>110</v>
      </c>
      <c r="B21" s="3" t="s">
        <v>24</v>
      </c>
      <c r="C21" s="4">
        <v>25</v>
      </c>
      <c r="D21" s="4">
        <v>255</v>
      </c>
      <c r="E21" s="4"/>
      <c r="F21" s="4">
        <v>280</v>
      </c>
    </row>
    <row r="22" spans="1:6" x14ac:dyDescent="0.25">
      <c r="A22" s="3">
        <v>120</v>
      </c>
      <c r="B22" s="3" t="s">
        <v>25</v>
      </c>
      <c r="C22" s="4">
        <v>11</v>
      </c>
      <c r="D22" s="4">
        <v>530</v>
      </c>
      <c r="E22" s="4"/>
      <c r="F22" s="4">
        <v>541</v>
      </c>
    </row>
    <row r="23" spans="1:6" x14ac:dyDescent="0.25">
      <c r="A23" s="3">
        <v>999</v>
      </c>
      <c r="B23" s="3" t="s">
        <v>26</v>
      </c>
      <c r="C23" s="4">
        <v>10</v>
      </c>
      <c r="D23" s="4">
        <v>400</v>
      </c>
      <c r="E23" s="4"/>
      <c r="F23" s="4">
        <v>410</v>
      </c>
    </row>
    <row r="24" spans="1:6" x14ac:dyDescent="0.25">
      <c r="A24" s="3">
        <v>2144</v>
      </c>
      <c r="B24" s="3" t="s">
        <v>27</v>
      </c>
      <c r="C24" s="4">
        <v>95</v>
      </c>
      <c r="D24" s="4">
        <v>1055</v>
      </c>
      <c r="E24" s="4"/>
      <c r="F24" s="4">
        <v>1150</v>
      </c>
    </row>
    <row r="25" spans="1:6" x14ac:dyDescent="0.25">
      <c r="A25" s="3">
        <v>2160</v>
      </c>
      <c r="B25" s="3" t="s">
        <v>28</v>
      </c>
      <c r="C25" s="4">
        <v>24</v>
      </c>
      <c r="D25" s="4">
        <v>560</v>
      </c>
      <c r="E25" s="4"/>
      <c r="F25" s="4">
        <v>584</v>
      </c>
    </row>
    <row r="26" spans="1:6" x14ac:dyDescent="0.25">
      <c r="A26" s="3">
        <v>287</v>
      </c>
      <c r="B26" s="3" t="s">
        <v>29</v>
      </c>
      <c r="C26" s="4">
        <v>44</v>
      </c>
      <c r="D26" s="4">
        <v>743</v>
      </c>
      <c r="E26" s="4"/>
      <c r="F26" s="4">
        <v>787</v>
      </c>
    </row>
    <row r="27" spans="1:6" x14ac:dyDescent="0.25">
      <c r="A27" s="3">
        <v>361</v>
      </c>
      <c r="B27" s="3" t="s">
        <v>30</v>
      </c>
      <c r="C27" s="4">
        <v>28</v>
      </c>
      <c r="D27" s="4">
        <v>598</v>
      </c>
      <c r="E27" s="4"/>
      <c r="F27" s="4">
        <v>626</v>
      </c>
    </row>
    <row r="28" spans="1:6" x14ac:dyDescent="0.25">
      <c r="A28" s="3">
        <v>961</v>
      </c>
      <c r="B28" s="3" t="s">
        <v>31</v>
      </c>
      <c r="C28" s="4">
        <v>40</v>
      </c>
      <c r="D28" s="4">
        <v>160</v>
      </c>
      <c r="E28" s="4"/>
      <c r="F28" s="4">
        <v>200</v>
      </c>
    </row>
    <row r="29" spans="1:6" x14ac:dyDescent="0.25">
      <c r="A29" s="3">
        <v>112</v>
      </c>
      <c r="B29" s="3" t="s">
        <v>32</v>
      </c>
      <c r="C29" s="4">
        <v>10</v>
      </c>
      <c r="D29" s="4">
        <v>450</v>
      </c>
      <c r="E29" s="4"/>
      <c r="F29" s="4">
        <v>460</v>
      </c>
    </row>
    <row r="30" spans="1:6" x14ac:dyDescent="0.25">
      <c r="A30" s="3">
        <v>320</v>
      </c>
      <c r="B30" s="3" t="s">
        <v>33</v>
      </c>
      <c r="C30" s="4">
        <v>20</v>
      </c>
      <c r="D30" s="4">
        <v>330</v>
      </c>
      <c r="E30" s="4"/>
      <c r="F30" s="4">
        <v>350</v>
      </c>
    </row>
    <row r="31" spans="1:6" x14ac:dyDescent="0.25">
      <c r="A31" s="3">
        <v>300</v>
      </c>
      <c r="B31" s="3" t="s">
        <v>34</v>
      </c>
      <c r="C31" s="4"/>
      <c r="D31" s="4"/>
      <c r="E31" s="4">
        <v>200</v>
      </c>
      <c r="F31" s="4">
        <v>200</v>
      </c>
    </row>
    <row r="32" spans="1:6" x14ac:dyDescent="0.25">
      <c r="A32" s="3">
        <v>200</v>
      </c>
      <c r="B32" s="3" t="s">
        <v>35</v>
      </c>
      <c r="C32" s="4"/>
      <c r="D32" s="4"/>
      <c r="E32" s="4">
        <v>200</v>
      </c>
      <c r="F32" s="4">
        <v>200</v>
      </c>
    </row>
    <row r="33" spans="1:6" x14ac:dyDescent="0.25">
      <c r="A33" s="3">
        <v>2150</v>
      </c>
      <c r="B33" s="3" t="s">
        <v>36</v>
      </c>
      <c r="C33" s="4"/>
      <c r="D33" s="4"/>
      <c r="E33" s="4">
        <v>220</v>
      </c>
      <c r="F33" s="4">
        <v>220</v>
      </c>
    </row>
    <row r="34" spans="1:6" x14ac:dyDescent="0.25">
      <c r="A34" s="3">
        <v>321</v>
      </c>
      <c r="B34" s="3" t="s">
        <v>37</v>
      </c>
      <c r="C34" s="4">
        <v>10</v>
      </c>
      <c r="D34" s="4">
        <v>260</v>
      </c>
      <c r="E34" s="4"/>
      <c r="F34" s="4">
        <v>270</v>
      </c>
    </row>
    <row r="35" spans="1:6" x14ac:dyDescent="0.25">
      <c r="A35" s="3">
        <v>301</v>
      </c>
      <c r="B35" s="3" t="s">
        <v>38</v>
      </c>
      <c r="C35" s="4">
        <v>40</v>
      </c>
      <c r="D35" s="4">
        <v>330</v>
      </c>
      <c r="E35" s="4"/>
      <c r="F35" s="4">
        <v>370</v>
      </c>
    </row>
    <row r="36" spans="1:6" x14ac:dyDescent="0.25">
      <c r="A36" s="3">
        <v>302</v>
      </c>
      <c r="B36" s="3" t="s">
        <v>39</v>
      </c>
      <c r="C36" s="4">
        <v>10</v>
      </c>
      <c r="D36" s="4">
        <v>100</v>
      </c>
      <c r="E36" s="4"/>
      <c r="F36" s="4">
        <v>110</v>
      </c>
    </row>
    <row r="37" spans="1:6" x14ac:dyDescent="0.25">
      <c r="A37" s="3">
        <v>310</v>
      </c>
      <c r="B37" s="3" t="s">
        <v>40</v>
      </c>
      <c r="C37" s="4">
        <v>10</v>
      </c>
      <c r="D37" s="4">
        <v>157</v>
      </c>
      <c r="E37" s="4"/>
      <c r="F37" s="4">
        <v>167</v>
      </c>
    </row>
    <row r="38" spans="1:6" x14ac:dyDescent="0.25">
      <c r="A38" s="3"/>
      <c r="B38" s="5" t="s">
        <v>5</v>
      </c>
      <c r="C38" s="4">
        <v>709</v>
      </c>
      <c r="D38" s="4">
        <v>11455</v>
      </c>
      <c r="E38" s="4">
        <v>719</v>
      </c>
      <c r="F38" s="4">
        <v>12883</v>
      </c>
    </row>
    <row r="39" spans="1:6" x14ac:dyDescent="0.25">
      <c r="F39" s="7"/>
    </row>
  </sheetData>
  <autoFilter ref="A2:F39"/>
  <mergeCells count="3">
    <mergeCell ref="A1:A2"/>
    <mergeCell ref="B1:B2"/>
    <mergeCell ref="C1:F1"/>
  </mergeCells>
  <pageMargins left="0.7" right="0.7" top="0.75" bottom="0.75" header="0.3" footer="0.3"/>
  <pageSetup paperSize="9" scale="6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Zeros="0" tabSelected="1" zoomScaleNormal="100" zoomScaleSheetLayoutView="100" workbookViewId="0">
      <pane xSplit="1" ySplit="2" topLeftCell="B20" activePane="bottomRight" state="frozen"/>
      <selection pane="topRight" activeCell="D1" sqref="D1"/>
      <selection pane="bottomLeft" activeCell="A3" sqref="A3"/>
      <selection pane="bottomRight" activeCell="G1" sqref="G1:G1048576"/>
    </sheetView>
  </sheetViews>
  <sheetFormatPr defaultColWidth="9.140625" defaultRowHeight="15.75" x14ac:dyDescent="0.25"/>
  <cols>
    <col min="1" max="1" width="65.7109375" style="1" customWidth="1"/>
    <col min="2" max="5" width="20.28515625" style="1" customWidth="1"/>
    <col min="6" max="16384" width="9.140625" style="1"/>
  </cols>
  <sheetData>
    <row r="1" spans="1:7" ht="15.75" customHeight="1" x14ac:dyDescent="0.25">
      <c r="A1" s="9" t="s">
        <v>0</v>
      </c>
      <c r="B1" s="9" t="s">
        <v>1</v>
      </c>
      <c r="C1" s="9"/>
      <c r="D1" s="9"/>
      <c r="E1" s="9"/>
    </row>
    <row r="2" spans="1:7" ht="47.25" x14ac:dyDescent="0.25">
      <c r="A2" s="9"/>
      <c r="B2" s="8" t="s">
        <v>2</v>
      </c>
      <c r="C2" s="8" t="s">
        <v>3</v>
      </c>
      <c r="D2" s="8" t="s">
        <v>4</v>
      </c>
      <c r="E2" s="8" t="s">
        <v>5</v>
      </c>
    </row>
    <row r="3" spans="1:7" x14ac:dyDescent="0.25">
      <c r="A3" s="3" t="s">
        <v>6</v>
      </c>
      <c r="B3" s="4">
        <f>20-14</f>
        <v>6</v>
      </c>
      <c r="C3" s="4">
        <f>290-163</f>
        <v>127</v>
      </c>
      <c r="D3" s="4"/>
      <c r="E3" s="4">
        <f>SUM(B3:D3)</f>
        <v>133</v>
      </c>
      <c r="G3" s="7"/>
    </row>
    <row r="4" spans="1:7" ht="31.5" x14ac:dyDescent="0.25">
      <c r="A4" s="3" t="s">
        <v>7</v>
      </c>
      <c r="B4" s="4">
        <v>10</v>
      </c>
      <c r="C4" s="4">
        <v>100</v>
      </c>
      <c r="D4" s="4"/>
      <c r="E4" s="4">
        <f t="shared" ref="E4:E37" si="0">SUM(B4:D4)</f>
        <v>110</v>
      </c>
      <c r="G4" s="7"/>
    </row>
    <row r="5" spans="1:7" x14ac:dyDescent="0.25">
      <c r="A5" s="3" t="s">
        <v>8</v>
      </c>
      <c r="B5" s="4"/>
      <c r="C5" s="4">
        <v>339</v>
      </c>
      <c r="D5" s="4"/>
      <c r="E5" s="4">
        <f t="shared" si="0"/>
        <v>339</v>
      </c>
      <c r="G5" s="7"/>
    </row>
    <row r="6" spans="1:7" x14ac:dyDescent="0.25">
      <c r="A6" s="3" t="s">
        <v>9</v>
      </c>
      <c r="B6" s="4">
        <v>5</v>
      </c>
      <c r="C6" s="4">
        <v>260</v>
      </c>
      <c r="D6" s="4"/>
      <c r="E6" s="4">
        <f t="shared" si="0"/>
        <v>265</v>
      </c>
      <c r="G6" s="7"/>
    </row>
    <row r="7" spans="1:7" x14ac:dyDescent="0.25">
      <c r="A7" s="3" t="s">
        <v>10</v>
      </c>
      <c r="B7" s="4">
        <v>15</v>
      </c>
      <c r="C7" s="4">
        <v>128</v>
      </c>
      <c r="D7" s="4"/>
      <c r="E7" s="4">
        <f t="shared" si="0"/>
        <v>143</v>
      </c>
      <c r="G7" s="7"/>
    </row>
    <row r="8" spans="1:7" x14ac:dyDescent="0.25">
      <c r="A8" s="3" t="s">
        <v>11</v>
      </c>
      <c r="B8" s="4">
        <v>6</v>
      </c>
      <c r="C8" s="4">
        <v>268</v>
      </c>
      <c r="D8" s="4"/>
      <c r="E8" s="4">
        <f t="shared" si="0"/>
        <v>274</v>
      </c>
      <c r="G8" s="7"/>
    </row>
    <row r="9" spans="1:7" x14ac:dyDescent="0.25">
      <c r="A9" s="3" t="s">
        <v>12</v>
      </c>
      <c r="B9" s="4">
        <v>2</v>
      </c>
      <c r="C9" s="4">
        <v>124</v>
      </c>
      <c r="D9" s="4"/>
      <c r="E9" s="4">
        <f t="shared" si="0"/>
        <v>126</v>
      </c>
      <c r="G9" s="7"/>
    </row>
    <row r="10" spans="1:7" x14ac:dyDescent="0.25">
      <c r="A10" s="3" t="s">
        <v>13</v>
      </c>
      <c r="B10" s="4">
        <v>46</v>
      </c>
      <c r="C10" s="4">
        <v>225</v>
      </c>
      <c r="D10" s="4"/>
      <c r="E10" s="4">
        <f t="shared" si="0"/>
        <v>271</v>
      </c>
      <c r="G10" s="7"/>
    </row>
    <row r="11" spans="1:7" x14ac:dyDescent="0.25">
      <c r="A11" s="3" t="s">
        <v>14</v>
      </c>
      <c r="B11" s="4">
        <v>41</v>
      </c>
      <c r="C11" s="4">
        <v>294</v>
      </c>
      <c r="D11" s="4"/>
      <c r="E11" s="4">
        <f t="shared" si="0"/>
        <v>335</v>
      </c>
      <c r="G11" s="7"/>
    </row>
    <row r="12" spans="1:7" x14ac:dyDescent="0.25">
      <c r="A12" s="3" t="s">
        <v>15</v>
      </c>
      <c r="B12" s="4">
        <v>6</v>
      </c>
      <c r="C12" s="4">
        <v>67</v>
      </c>
      <c r="D12" s="4"/>
      <c r="E12" s="4">
        <f t="shared" si="0"/>
        <v>73</v>
      </c>
      <c r="G12" s="7"/>
    </row>
    <row r="13" spans="1:7" x14ac:dyDescent="0.25">
      <c r="A13" s="3" t="s">
        <v>16</v>
      </c>
      <c r="B13" s="4">
        <v>25</v>
      </c>
      <c r="C13" s="4">
        <v>143</v>
      </c>
      <c r="D13" s="4">
        <v>9</v>
      </c>
      <c r="E13" s="4">
        <f t="shared" si="0"/>
        <v>177</v>
      </c>
      <c r="G13" s="7"/>
    </row>
    <row r="14" spans="1:7" x14ac:dyDescent="0.25">
      <c r="A14" s="3" t="s">
        <v>17</v>
      </c>
      <c r="B14" s="4"/>
      <c r="C14" s="4">
        <v>240</v>
      </c>
      <c r="D14" s="4"/>
      <c r="E14" s="4">
        <f t="shared" si="0"/>
        <v>240</v>
      </c>
      <c r="G14" s="7"/>
    </row>
    <row r="15" spans="1:7" x14ac:dyDescent="0.25">
      <c r="A15" s="3" t="s">
        <v>18</v>
      </c>
      <c r="B15" s="4">
        <v>12</v>
      </c>
      <c r="C15" s="4">
        <v>70</v>
      </c>
      <c r="D15" s="4"/>
      <c r="E15" s="4">
        <f t="shared" si="0"/>
        <v>82</v>
      </c>
      <c r="G15" s="7"/>
    </row>
    <row r="16" spans="1:7" x14ac:dyDescent="0.25">
      <c r="A16" s="3" t="s">
        <v>19</v>
      </c>
      <c r="B16" s="4">
        <v>24</v>
      </c>
      <c r="C16" s="4">
        <v>399</v>
      </c>
      <c r="D16" s="4">
        <v>90</v>
      </c>
      <c r="E16" s="4">
        <f t="shared" si="0"/>
        <v>513</v>
      </c>
      <c r="G16" s="7"/>
    </row>
    <row r="17" spans="1:7" x14ac:dyDescent="0.25">
      <c r="A17" s="3" t="s">
        <v>20</v>
      </c>
      <c r="B17" s="4">
        <v>50</v>
      </c>
      <c r="C17" s="4">
        <v>751</v>
      </c>
      <c r="D17" s="4"/>
      <c r="E17" s="4">
        <f t="shared" si="0"/>
        <v>801</v>
      </c>
      <c r="G17" s="7"/>
    </row>
    <row r="18" spans="1:7" x14ac:dyDescent="0.25">
      <c r="A18" s="3" t="s">
        <v>21</v>
      </c>
      <c r="B18" s="4">
        <v>26</v>
      </c>
      <c r="C18" s="4">
        <f>1057-61</f>
        <v>996</v>
      </c>
      <c r="D18" s="4"/>
      <c r="E18" s="4">
        <f t="shared" si="0"/>
        <v>1022</v>
      </c>
      <c r="G18" s="7"/>
    </row>
    <row r="19" spans="1:7" ht="31.5" x14ac:dyDescent="0.25">
      <c r="A19" s="3" t="s">
        <v>22</v>
      </c>
      <c r="B19" s="4">
        <v>32</v>
      </c>
      <c r="C19" s="4">
        <v>490</v>
      </c>
      <c r="D19" s="4"/>
      <c r="E19" s="4">
        <f t="shared" si="0"/>
        <v>522</v>
      </c>
      <c r="G19" s="7"/>
    </row>
    <row r="20" spans="1:7" ht="31.5" x14ac:dyDescent="0.25">
      <c r="A20" s="3" t="s">
        <v>23</v>
      </c>
      <c r="B20" s="4">
        <v>26</v>
      </c>
      <c r="C20" s="4">
        <v>490</v>
      </c>
      <c r="D20" s="4"/>
      <c r="E20" s="4">
        <f t="shared" si="0"/>
        <v>516</v>
      </c>
      <c r="G20" s="7"/>
    </row>
    <row r="21" spans="1:7" x14ac:dyDescent="0.25">
      <c r="A21" s="3" t="s">
        <v>24</v>
      </c>
      <c r="B21" s="4">
        <v>25</v>
      </c>
      <c r="C21" s="4">
        <v>255</v>
      </c>
      <c r="D21" s="4"/>
      <c r="E21" s="4">
        <f t="shared" si="0"/>
        <v>280</v>
      </c>
      <c r="G21" s="7"/>
    </row>
    <row r="22" spans="1:7" x14ac:dyDescent="0.25">
      <c r="A22" s="3" t="s">
        <v>25</v>
      </c>
      <c r="B22" s="4">
        <v>11</v>
      </c>
      <c r="C22" s="4">
        <v>530</v>
      </c>
      <c r="D22" s="4"/>
      <c r="E22" s="4">
        <f t="shared" si="0"/>
        <v>541</v>
      </c>
      <c r="G22" s="7"/>
    </row>
    <row r="23" spans="1:7" x14ac:dyDescent="0.25">
      <c r="A23" s="3" t="s">
        <v>26</v>
      </c>
      <c r="B23" s="4">
        <v>10</v>
      </c>
      <c r="C23" s="4">
        <v>400</v>
      </c>
      <c r="D23" s="4"/>
      <c r="E23" s="4">
        <f t="shared" si="0"/>
        <v>410</v>
      </c>
      <c r="G23" s="7"/>
    </row>
    <row r="24" spans="1:7" x14ac:dyDescent="0.25">
      <c r="A24" s="3" t="s">
        <v>27</v>
      </c>
      <c r="B24" s="4">
        <v>95</v>
      </c>
      <c r="C24" s="4">
        <v>1055</v>
      </c>
      <c r="D24" s="4"/>
      <c r="E24" s="4">
        <f t="shared" si="0"/>
        <v>1150</v>
      </c>
      <c r="G24" s="7"/>
    </row>
    <row r="25" spans="1:7" x14ac:dyDescent="0.25">
      <c r="A25" s="3" t="s">
        <v>28</v>
      </c>
      <c r="B25" s="4">
        <v>24</v>
      </c>
      <c r="C25" s="4">
        <v>560</v>
      </c>
      <c r="D25" s="4"/>
      <c r="E25" s="4">
        <f t="shared" si="0"/>
        <v>584</v>
      </c>
      <c r="G25" s="7"/>
    </row>
    <row r="26" spans="1:7" x14ac:dyDescent="0.25">
      <c r="A26" s="3" t="s">
        <v>29</v>
      </c>
      <c r="B26" s="4">
        <f>30+14</f>
        <v>44</v>
      </c>
      <c r="C26" s="4">
        <f>580+163</f>
        <v>743</v>
      </c>
      <c r="D26" s="4"/>
      <c r="E26" s="4">
        <f t="shared" si="0"/>
        <v>787</v>
      </c>
      <c r="G26" s="7"/>
    </row>
    <row r="27" spans="1:7" x14ac:dyDescent="0.25">
      <c r="A27" s="3" t="s">
        <v>30</v>
      </c>
      <c r="B27" s="4">
        <v>28</v>
      </c>
      <c r="C27" s="4">
        <v>598</v>
      </c>
      <c r="D27" s="4"/>
      <c r="E27" s="4">
        <f t="shared" si="0"/>
        <v>626</v>
      </c>
      <c r="G27" s="7"/>
    </row>
    <row r="28" spans="1:7" x14ac:dyDescent="0.25">
      <c r="A28" s="3" t="s">
        <v>31</v>
      </c>
      <c r="B28" s="4">
        <v>40</v>
      </c>
      <c r="C28" s="4">
        <v>160</v>
      </c>
      <c r="D28" s="4"/>
      <c r="E28" s="4">
        <f t="shared" si="0"/>
        <v>200</v>
      </c>
      <c r="G28" s="7"/>
    </row>
    <row r="29" spans="1:7" x14ac:dyDescent="0.25">
      <c r="A29" s="3" t="s">
        <v>32</v>
      </c>
      <c r="B29" s="4">
        <v>10</v>
      </c>
      <c r="C29" s="4">
        <v>450</v>
      </c>
      <c r="D29" s="4"/>
      <c r="E29" s="4">
        <f t="shared" si="0"/>
        <v>460</v>
      </c>
      <c r="G29" s="7"/>
    </row>
    <row r="30" spans="1:7" x14ac:dyDescent="0.25">
      <c r="A30" s="3" t="s">
        <v>33</v>
      </c>
      <c r="B30" s="4">
        <v>20</v>
      </c>
      <c r="C30" s="4">
        <v>330</v>
      </c>
      <c r="D30" s="4"/>
      <c r="E30" s="4">
        <f t="shared" si="0"/>
        <v>350</v>
      </c>
      <c r="G30" s="7"/>
    </row>
    <row r="31" spans="1:7" x14ac:dyDescent="0.25">
      <c r="A31" s="3" t="s">
        <v>34</v>
      </c>
      <c r="B31" s="4"/>
      <c r="C31" s="4"/>
      <c r="D31" s="4">
        <f>200-8</f>
        <v>192</v>
      </c>
      <c r="E31" s="4">
        <f t="shared" si="0"/>
        <v>192</v>
      </c>
      <c r="G31" s="7"/>
    </row>
    <row r="32" spans="1:7" x14ac:dyDescent="0.25">
      <c r="A32" s="3" t="s">
        <v>35</v>
      </c>
      <c r="B32" s="4"/>
      <c r="C32" s="4"/>
      <c r="D32" s="4">
        <v>208</v>
      </c>
      <c r="E32" s="4">
        <f t="shared" si="0"/>
        <v>208</v>
      </c>
      <c r="G32" s="7"/>
    </row>
    <row r="33" spans="1:7" x14ac:dyDescent="0.25">
      <c r="A33" s="3" t="s">
        <v>36</v>
      </c>
      <c r="B33" s="4"/>
      <c r="C33" s="4"/>
      <c r="D33" s="4">
        <v>220</v>
      </c>
      <c r="E33" s="4">
        <f t="shared" si="0"/>
        <v>220</v>
      </c>
      <c r="G33" s="7"/>
    </row>
    <row r="34" spans="1:7" x14ac:dyDescent="0.25">
      <c r="A34" s="3" t="s">
        <v>37</v>
      </c>
      <c r="B34" s="4">
        <v>10</v>
      </c>
      <c r="C34" s="4">
        <v>260</v>
      </c>
      <c r="D34" s="4"/>
      <c r="E34" s="4">
        <f t="shared" si="0"/>
        <v>270</v>
      </c>
      <c r="G34" s="7"/>
    </row>
    <row r="35" spans="1:7" x14ac:dyDescent="0.25">
      <c r="A35" s="3" t="s">
        <v>38</v>
      </c>
      <c r="B35" s="4">
        <v>40</v>
      </c>
      <c r="C35" s="4">
        <v>346</v>
      </c>
      <c r="D35" s="4"/>
      <c r="E35" s="4">
        <f t="shared" si="0"/>
        <v>386</v>
      </c>
      <c r="G35" s="7"/>
    </row>
    <row r="36" spans="1:7" x14ac:dyDescent="0.25">
      <c r="A36" s="3" t="s">
        <v>39</v>
      </c>
      <c r="B36" s="4">
        <v>10</v>
      </c>
      <c r="C36" s="4">
        <v>100</v>
      </c>
      <c r="D36" s="4"/>
      <c r="E36" s="4">
        <f t="shared" si="0"/>
        <v>110</v>
      </c>
      <c r="G36" s="7"/>
    </row>
    <row r="37" spans="1:7" x14ac:dyDescent="0.25">
      <c r="A37" s="3" t="s">
        <v>40</v>
      </c>
      <c r="B37" s="4">
        <v>10</v>
      </c>
      <c r="C37" s="4">
        <v>157</v>
      </c>
      <c r="D37" s="4"/>
      <c r="E37" s="4">
        <f t="shared" si="0"/>
        <v>167</v>
      </c>
      <c r="G37" s="7"/>
    </row>
    <row r="38" spans="1:7" x14ac:dyDescent="0.25">
      <c r="A38" s="5" t="s">
        <v>5</v>
      </c>
      <c r="B38" s="4">
        <f>SUM(B3:B37)</f>
        <v>709</v>
      </c>
      <c r="C38" s="4">
        <f>SUM(C3:C37)</f>
        <v>11455</v>
      </c>
      <c r="D38" s="4">
        <f>SUM(D3:D37)</f>
        <v>719</v>
      </c>
      <c r="E38" s="4">
        <f>SUM(E3:E37)</f>
        <v>12883</v>
      </c>
      <c r="G38" s="7"/>
    </row>
    <row r="39" spans="1:7" x14ac:dyDescent="0.25">
      <c r="E39" s="7"/>
    </row>
  </sheetData>
  <autoFilter ref="A2:E39"/>
  <mergeCells count="2">
    <mergeCell ref="A1:A2"/>
    <mergeCell ref="B1:E1"/>
  </mergeCells>
  <pageMargins left="0.7" right="0.7" top="0.75" bottom="0.75" header="0.3" footer="0.3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Лист1</vt:lpstr>
      <vt:lpstr>протокол от 29.07.2025 № 9</vt:lpstr>
      <vt:lpstr>протокол от 27.08.2025 №10</vt:lpstr>
      <vt:lpstr>протокол от 15.01.2026 №1</vt:lpstr>
      <vt:lpstr>Лист1!Область_печати</vt:lpstr>
      <vt:lpstr>'протокол от 15.01.2026 №1'!Область_печати</vt:lpstr>
      <vt:lpstr>'протокол от 27.08.2025 №10'!Область_печати</vt:lpstr>
      <vt:lpstr>'протокол от 29.07.2025 № 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Анастасия Андреевна</dc:creator>
  <cp:lastModifiedBy>Шибанова Елена Петровна</cp:lastModifiedBy>
  <dcterms:created xsi:type="dcterms:W3CDTF">2024-12-28T11:16:41Z</dcterms:created>
  <dcterms:modified xsi:type="dcterms:W3CDTF">2026-02-11T20:16:26Z</dcterms:modified>
</cp:coreProperties>
</file>