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3250" windowHeight="11550" firstSheet="3" activeTab="6"/>
  </bookViews>
  <sheets>
    <sheet name="2025" sheetId="1" r:id="rId1"/>
    <sheet name="протокол от 30.06.2025 №8" sheetId="2" r:id="rId2"/>
    <sheet name="протокол от 29.09.2025 №11" sheetId="3" r:id="rId3"/>
    <sheet name="протокол от 29.10.2025 №12" sheetId="4" r:id="rId4"/>
    <sheet name="протокол от 28.11.2025 №14" sheetId="5" r:id="rId5"/>
    <sheet name="протокол от 26.12.2025 №16" sheetId="6" r:id="rId6"/>
    <sheet name="протокол от 15.01.2026 №1" sheetId="8" r:id="rId7"/>
  </sheets>
  <definedNames>
    <definedName name="_xlnm._FilterDatabase" localSheetId="6" hidden="1">'протокол от 15.01.2026 №1'!$A$4:$B$42</definedName>
    <definedName name="_xlnm.Print_Area" localSheetId="0">'2025'!$A$1:$B$42</definedName>
    <definedName name="_xlnm.Print_Area" localSheetId="5">'протокол от 26.12.2025 №16'!$A$1:$B$42</definedName>
    <definedName name="_xlnm.Print_Area" localSheetId="4">'протокол от 28.11.2025 №14'!$A$1:$B$42</definedName>
    <definedName name="_xlnm.Print_Area" localSheetId="2">'протокол от 29.09.2025 №11'!$A$1:$B$42</definedName>
    <definedName name="_xlnm.Print_Area" localSheetId="3">'протокол от 29.10.2025 №12'!$A$1:$B$42</definedName>
    <definedName name="_xlnm.Print_Area" localSheetId="1">'протокол от 30.06.2025 №8'!$A$1:$B$42</definedName>
  </definedNames>
  <calcPr calcId="145621"/>
</workbook>
</file>

<file path=xl/calcChain.xml><?xml version="1.0" encoding="utf-8"?>
<calcChain xmlns="http://schemas.openxmlformats.org/spreadsheetml/2006/main">
  <c r="B42" i="8" l="1"/>
  <c r="B41" i="6"/>
  <c r="B40" i="6"/>
  <c r="B39" i="6"/>
  <c r="B38" i="6"/>
  <c r="B37" i="6"/>
  <c r="B34" i="6"/>
  <c r="B32" i="6"/>
  <c r="B26" i="6"/>
  <c r="B22" i="6"/>
  <c r="B20" i="6"/>
  <c r="B19" i="6"/>
  <c r="B16" i="6"/>
  <c r="B14" i="6"/>
  <c r="B13" i="6"/>
  <c r="B12" i="6"/>
  <c r="B8" i="6"/>
  <c r="B7" i="6"/>
  <c r="B5" i="6"/>
  <c r="B41" i="5"/>
  <c r="B40" i="5"/>
  <c r="B39" i="5"/>
  <c r="B38" i="5"/>
  <c r="B34" i="5"/>
  <c r="B32" i="5"/>
  <c r="B26" i="5"/>
  <c r="B22" i="5"/>
  <c r="B20" i="5"/>
  <c r="B19" i="5"/>
  <c r="B16" i="5"/>
  <c r="B14" i="5"/>
  <c r="B13" i="5"/>
  <c r="B12" i="5"/>
  <c r="B8" i="5"/>
  <c r="B7" i="5"/>
  <c r="B5" i="5"/>
  <c r="B42" i="6" l="1"/>
  <c r="B42" i="5"/>
</calcChain>
</file>

<file path=xl/sharedStrings.xml><?xml version="1.0" encoding="utf-8"?>
<sst xmlns="http://schemas.openxmlformats.org/spreadsheetml/2006/main" count="287" uniqueCount="41">
  <si>
    <t xml:space="preserve">  Плановое количество тромболизиса, проводимого бригадами скорой медицинской помощи на догоспитальном этапе, в разрезе медицинских организаций на 2025 год</t>
  </si>
  <si>
    <t>Наименование медицинской организации</t>
  </si>
  <si>
    <t xml:space="preserve">План на 2025 год </t>
  </si>
  <si>
    <t>ГУЗ СО "Аткарская районная больница"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</si>
  <si>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</si>
  <si>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</si>
  <si>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"Базарно-Карабулакская районная больница"</t>
  </si>
  <si>
    <t>ГУЗ СО "Балтайская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</si>
  <si>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</si>
  <si>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</si>
  <si>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</si>
  <si>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</si>
  <si>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</si>
  <si>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</si>
  <si>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</si>
  <si>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</si>
  <si>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</si>
  <si>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"Красноармейская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</si>
  <si>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</si>
  <si>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</si>
  <si>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</si>
  <si>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</si>
  <si>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</si>
  <si>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</si>
  <si>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</si>
  <si>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</si>
  <si>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</si>
  <si>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</si>
  <si>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</si>
  <si>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</si>
  <si>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</si>
  <si>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"Советская районная больница"</t>
  </si>
  <si>
    <t>ГУЗ СО "Татищевская районная больница"</t>
  </si>
  <si>
    <t>ГУЗ СО "МСЧ городского округа ЗАТО Светлый"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</si>
  <si>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</si>
  <si>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</si>
  <si>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</si>
  <si>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ГУЗ СО "Балашовская районная больница"</t>
  </si>
  <si>
    <t>ГУЗ СО "Вольская районная больница"</t>
  </si>
  <si>
    <t>ГУЗ "Саратовская областная станция скорой медицинской помощи"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</si>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</sst>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2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2"/>
  <sheetViews>
    <sheetView view="pageBreakPreview" zoomScaleNormal="100" zoomScaleSheetLayoutView="100" workbookViewId="0">
      <selection activeCell="F22" sqref="F22"/>
    </sheetView>
  </sheetViews>
  <sheetFormatPr defaultColWidth="9.140625" defaultRowHeight="15" x14ac:dyDescent="0.25"/>
  <cols>
    <col min="1" max="1" width="78.140625" style="1" customWidth="1"/>
    <col min="2" max="2" width="20" style="1" customWidth="1"/>
    <col min="3" max="16384" width="9.140625" style="1"/>
  </cols>
  <sheetData>
    <row r="2" spans="1:2" ht="40.5" customHeight="1" x14ac:dyDescent="0.25">
      <c r="A2" s="19" t="s">
        <v>0</v>
      </c>
      <c r="B2" s="19"/>
    </row>
    <row r="4" spans="1:2" s="2" customFormat="1" ht="43.5" customHeight="1" x14ac:dyDescent="0.25">
      <c r="A4" s="3" t="s">
        <v>1</v>
      </c>
      <c r="B4" s="3" t="s">
        <v>2</v>
      </c>
    </row>
    <row r="5" spans="1:2" x14ac:dyDescent="0.25">
      <c r="A5" s="4" t="s">
        <v>3</v>
      </c>
      <c r="B5" s="5">
        <v>14</v>
      </c>
    </row>
    <row r="6" spans="1:2" x14ac:dyDescent="0.25">
      <c r="A6" s="4" t="s">
        <v>4</v>
      </c>
      <c r="B6" s="5">
        <v>6</v>
      </c>
    </row>
    <row r="7" spans="1:2" x14ac:dyDescent="0.25">
      <c r="A7" s="4" t="s">
        <v>5</v>
      </c>
      <c r="B7" s="5">
        <v>8</v>
      </c>
    </row>
    <row r="8" spans="1:2" x14ac:dyDescent="0.25">
      <c r="A8" s="4" t="s">
        <v>6</v>
      </c>
      <c r="B8" s="5">
        <v>11</v>
      </c>
    </row>
    <row r="9" spans="1:2" x14ac:dyDescent="0.25">
      <c r="A9" s="4" t="s">
        <v>7</v>
      </c>
      <c r="B9" s="5">
        <v>4</v>
      </c>
    </row>
    <row r="10" spans="1:2" x14ac:dyDescent="0.25">
      <c r="A10" s="4" t="s">
        <v>8</v>
      </c>
      <c r="B10" s="5">
        <v>5</v>
      </c>
    </row>
    <row r="11" spans="1:2" x14ac:dyDescent="0.25">
      <c r="A11" s="4" t="s">
        <v>9</v>
      </c>
      <c r="B11" s="5">
        <v>9</v>
      </c>
    </row>
    <row r="12" spans="1:2" x14ac:dyDescent="0.25">
      <c r="A12" s="4" t="s">
        <v>10</v>
      </c>
      <c r="B12" s="5">
        <v>6</v>
      </c>
    </row>
    <row r="13" spans="1:2" x14ac:dyDescent="0.25">
      <c r="A13" s="4" t="s">
        <v>11</v>
      </c>
      <c r="B13" s="5">
        <v>12</v>
      </c>
    </row>
    <row r="14" spans="1:2" x14ac:dyDescent="0.25">
      <c r="A14" s="4" t="s">
        <v>12</v>
      </c>
      <c r="B14" s="5">
        <v>16</v>
      </c>
    </row>
    <row r="15" spans="1:2" x14ac:dyDescent="0.25">
      <c r="A15" s="4" t="s">
        <v>13</v>
      </c>
      <c r="B15" s="5">
        <v>4</v>
      </c>
    </row>
    <row r="16" spans="1:2" x14ac:dyDescent="0.25">
      <c r="A16" s="4" t="s">
        <v>14</v>
      </c>
      <c r="B16" s="5">
        <v>15</v>
      </c>
    </row>
    <row r="17" spans="1:2" x14ac:dyDescent="0.25">
      <c r="A17" s="4" t="s">
        <v>15</v>
      </c>
      <c r="B17" s="5">
        <v>10</v>
      </c>
    </row>
    <row r="18" spans="1:2" x14ac:dyDescent="0.25">
      <c r="A18" s="4" t="s">
        <v>16</v>
      </c>
      <c r="B18" s="5">
        <v>4</v>
      </c>
    </row>
    <row r="19" spans="1:2" x14ac:dyDescent="0.25">
      <c r="A19" s="4" t="s">
        <v>17</v>
      </c>
      <c r="B19" s="5">
        <v>12</v>
      </c>
    </row>
    <row r="20" spans="1:2" x14ac:dyDescent="0.25">
      <c r="A20" s="4" t="s">
        <v>18</v>
      </c>
      <c r="B20" s="5">
        <v>14</v>
      </c>
    </row>
    <row r="21" spans="1:2" x14ac:dyDescent="0.25">
      <c r="A21" s="4" t="s">
        <v>19</v>
      </c>
      <c r="B21" s="5">
        <v>14</v>
      </c>
    </row>
    <row r="22" spans="1:2" x14ac:dyDescent="0.25">
      <c r="A22" s="4" t="s">
        <v>20</v>
      </c>
      <c r="B22" s="5">
        <v>10</v>
      </c>
    </row>
    <row r="23" spans="1:2" x14ac:dyDescent="0.25">
      <c r="A23" s="4" t="s">
        <v>21</v>
      </c>
      <c r="B23" s="5">
        <v>10</v>
      </c>
    </row>
    <row r="24" spans="1:2" x14ac:dyDescent="0.25">
      <c r="A24" s="4" t="s">
        <v>22</v>
      </c>
      <c r="B24" s="5">
        <v>8</v>
      </c>
    </row>
    <row r="25" spans="1:2" x14ac:dyDescent="0.25">
      <c r="A25" s="4" t="s">
        <v>23</v>
      </c>
      <c r="B25" s="5">
        <v>4</v>
      </c>
    </row>
    <row r="26" spans="1:2" x14ac:dyDescent="0.25">
      <c r="A26" s="4" t="s">
        <v>24</v>
      </c>
      <c r="B26" s="5">
        <v>18</v>
      </c>
    </row>
    <row r="27" spans="1:2" x14ac:dyDescent="0.25">
      <c r="A27" s="4" t="s">
        <v>25</v>
      </c>
      <c r="B27" s="5">
        <v>8</v>
      </c>
    </row>
    <row r="28" spans="1:2" x14ac:dyDescent="0.25">
      <c r="A28" s="4" t="s">
        <v>26</v>
      </c>
      <c r="B28" s="5">
        <v>30</v>
      </c>
    </row>
    <row r="29" spans="1:2" x14ac:dyDescent="0.25">
      <c r="A29" s="4" t="s">
        <v>27</v>
      </c>
      <c r="B29" s="5">
        <v>3</v>
      </c>
    </row>
    <row r="30" spans="1:2" x14ac:dyDescent="0.25">
      <c r="A30" s="4" t="s">
        <v>28</v>
      </c>
      <c r="B30" s="5">
        <v>6</v>
      </c>
    </row>
    <row r="31" spans="1:2" x14ac:dyDescent="0.25">
      <c r="A31" s="4" t="s">
        <v>29</v>
      </c>
      <c r="B31" s="5">
        <v>20</v>
      </c>
    </row>
    <row r="32" spans="1:2" x14ac:dyDescent="0.25">
      <c r="A32" s="4" t="s">
        <v>30</v>
      </c>
      <c r="B32" s="5">
        <v>12</v>
      </c>
    </row>
    <row r="33" spans="1:2" x14ac:dyDescent="0.25">
      <c r="A33" s="4" t="s">
        <v>31</v>
      </c>
      <c r="B33" s="5">
        <v>5</v>
      </c>
    </row>
    <row r="34" spans="1:2" x14ac:dyDescent="0.25">
      <c r="A34" s="4" t="s">
        <v>32</v>
      </c>
      <c r="B34" s="5">
        <v>10</v>
      </c>
    </row>
    <row r="35" spans="1:2" x14ac:dyDescent="0.25">
      <c r="A35" s="4" t="s">
        <v>33</v>
      </c>
      <c r="B35" s="5">
        <v>3</v>
      </c>
    </row>
    <row r="36" spans="1:2" x14ac:dyDescent="0.25">
      <c r="A36" s="4" t="s">
        <v>34</v>
      </c>
      <c r="B36" s="5">
        <v>6</v>
      </c>
    </row>
    <row r="37" spans="1:2" x14ac:dyDescent="0.25">
      <c r="A37" s="4" t="s">
        <v>35</v>
      </c>
      <c r="B37" s="5">
        <v>6</v>
      </c>
    </row>
    <row r="38" spans="1:2" x14ac:dyDescent="0.25">
      <c r="A38" s="4" t="s">
        <v>36</v>
      </c>
      <c r="B38" s="5">
        <v>5</v>
      </c>
    </row>
    <row r="39" spans="1:2" x14ac:dyDescent="0.25">
      <c r="A39" s="4" t="s">
        <v>37</v>
      </c>
      <c r="B39" s="5">
        <v>45</v>
      </c>
    </row>
    <row r="40" spans="1:2" x14ac:dyDescent="0.25">
      <c r="A40" s="4" t="s">
        <v>38</v>
      </c>
      <c r="B40" s="5">
        <v>35</v>
      </c>
    </row>
    <row r="41" spans="1:2" x14ac:dyDescent="0.25">
      <c r="A41" s="4" t="s">
        <v>39</v>
      </c>
      <c r="B41" s="5">
        <v>403</v>
      </c>
    </row>
    <row r="42" spans="1:2" x14ac:dyDescent="0.25">
      <c r="A42" s="6" t="s">
        <v>40</v>
      </c>
      <c r="B42" s="7">
        <v>811</v>
      </c>
    </row>
  </sheetData>
  <mergeCells count="1"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B42"/>
  <sheetViews>
    <sheetView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78.140625" style="9" customWidth="1"/>
    <col min="2" max="2" width="20" style="9" customWidth="1"/>
  </cols>
  <sheetData>
    <row r="2" spans="1:2" ht="40.5" customHeight="1" x14ac:dyDescent="0.25">
      <c r="A2" s="20" t="s">
        <v>0</v>
      </c>
      <c r="B2" s="20"/>
    </row>
    <row r="4" spans="1:2" s="8" customFormat="1" ht="43.5" customHeight="1" x14ac:dyDescent="0.25">
      <c r="A4" s="10" t="s">
        <v>1</v>
      </c>
      <c r="B4" s="10" t="s">
        <v>2</v>
      </c>
    </row>
    <row r="5" spans="1:2" x14ac:dyDescent="0.25">
      <c r="A5" s="11" t="s">
        <v>3</v>
      </c>
      <c r="B5" s="12">
        <v>14</v>
      </c>
    </row>
    <row r="6" spans="1:2" x14ac:dyDescent="0.25">
      <c r="A6" s="11" t="s">
        <v>4</v>
      </c>
      <c r="B6" s="12">
        <v>6</v>
      </c>
    </row>
    <row r="7" spans="1:2" x14ac:dyDescent="0.25">
      <c r="A7" s="11" t="s">
        <v>5</v>
      </c>
      <c r="B7" s="12">
        <v>8</v>
      </c>
    </row>
    <row r="8" spans="1:2" x14ac:dyDescent="0.25">
      <c r="A8" s="11" t="s">
        <v>6</v>
      </c>
      <c r="B8" s="12">
        <v>11</v>
      </c>
    </row>
    <row r="9" spans="1:2" x14ac:dyDescent="0.25">
      <c r="A9" s="11" t="s">
        <v>7</v>
      </c>
      <c r="B9" s="12">
        <v>4</v>
      </c>
    </row>
    <row r="10" spans="1:2" x14ac:dyDescent="0.25">
      <c r="A10" s="11" t="s">
        <v>8</v>
      </c>
      <c r="B10" s="12">
        <v>5</v>
      </c>
    </row>
    <row r="11" spans="1:2" x14ac:dyDescent="0.25">
      <c r="A11" s="11" t="s">
        <v>9</v>
      </c>
      <c r="B11" s="12">
        <v>9</v>
      </c>
    </row>
    <row r="12" spans="1:2" x14ac:dyDescent="0.25">
      <c r="A12" s="11" t="s">
        <v>10</v>
      </c>
      <c r="B12" s="12">
        <v>6</v>
      </c>
    </row>
    <row r="13" spans="1:2" x14ac:dyDescent="0.25">
      <c r="A13" s="11" t="s">
        <v>11</v>
      </c>
      <c r="B13" s="12">
        <v>12</v>
      </c>
    </row>
    <row r="14" spans="1:2" x14ac:dyDescent="0.25">
      <c r="A14" s="11" t="s">
        <v>12</v>
      </c>
      <c r="B14" s="12">
        <v>16</v>
      </c>
    </row>
    <row r="15" spans="1:2" x14ac:dyDescent="0.25">
      <c r="A15" s="11" t="s">
        <v>13</v>
      </c>
      <c r="B15" s="12">
        <v>4</v>
      </c>
    </row>
    <row r="16" spans="1:2" x14ac:dyDescent="0.25">
      <c r="A16" s="11" t="s">
        <v>14</v>
      </c>
      <c r="B16" s="12">
        <v>15</v>
      </c>
    </row>
    <row r="17" spans="1:2" x14ac:dyDescent="0.25">
      <c r="A17" s="11" t="s">
        <v>15</v>
      </c>
      <c r="B17" s="12">
        <v>10</v>
      </c>
    </row>
    <row r="18" spans="1:2" x14ac:dyDescent="0.25">
      <c r="A18" s="11" t="s">
        <v>16</v>
      </c>
      <c r="B18" s="12">
        <v>4</v>
      </c>
    </row>
    <row r="19" spans="1:2" x14ac:dyDescent="0.25">
      <c r="A19" s="11" t="s">
        <v>17</v>
      </c>
      <c r="B19" s="12">
        <v>12</v>
      </c>
    </row>
    <row r="20" spans="1:2" x14ac:dyDescent="0.25">
      <c r="A20" s="11" t="s">
        <v>18</v>
      </c>
      <c r="B20" s="12">
        <v>14</v>
      </c>
    </row>
    <row r="21" spans="1:2" x14ac:dyDescent="0.25">
      <c r="A21" s="11" t="s">
        <v>19</v>
      </c>
      <c r="B21" s="12">
        <v>14</v>
      </c>
    </row>
    <row r="22" spans="1:2" x14ac:dyDescent="0.25">
      <c r="A22" s="11" t="s">
        <v>20</v>
      </c>
      <c r="B22" s="12">
        <v>10</v>
      </c>
    </row>
    <row r="23" spans="1:2" x14ac:dyDescent="0.25">
      <c r="A23" s="11" t="s">
        <v>21</v>
      </c>
      <c r="B23" s="12">
        <v>10</v>
      </c>
    </row>
    <row r="24" spans="1:2" x14ac:dyDescent="0.25">
      <c r="A24" s="11" t="s">
        <v>22</v>
      </c>
      <c r="B24" s="12">
        <v>8</v>
      </c>
    </row>
    <row r="25" spans="1:2" x14ac:dyDescent="0.25">
      <c r="A25" s="11" t="s">
        <v>23</v>
      </c>
      <c r="B25" s="12">
        <v>4</v>
      </c>
    </row>
    <row r="26" spans="1:2" x14ac:dyDescent="0.25">
      <c r="A26" s="11" t="s">
        <v>24</v>
      </c>
      <c r="B26" s="12">
        <v>26</v>
      </c>
    </row>
    <row r="27" spans="1:2" x14ac:dyDescent="0.25">
      <c r="A27" s="11" t="s">
        <v>25</v>
      </c>
      <c r="B27" s="12">
        <v>8</v>
      </c>
    </row>
    <row r="28" spans="1:2" x14ac:dyDescent="0.25">
      <c r="A28" s="11" t="s">
        <v>26</v>
      </c>
      <c r="B28" s="12">
        <v>30</v>
      </c>
    </row>
    <row r="29" spans="1:2" x14ac:dyDescent="0.25">
      <c r="A29" s="11" t="s">
        <v>27</v>
      </c>
      <c r="B29" s="12">
        <v>3</v>
      </c>
    </row>
    <row r="30" spans="1:2" x14ac:dyDescent="0.25">
      <c r="A30" s="11" t="s">
        <v>28</v>
      </c>
      <c r="B30" s="12">
        <v>6</v>
      </c>
    </row>
    <row r="31" spans="1:2" x14ac:dyDescent="0.25">
      <c r="A31" s="11" t="s">
        <v>29</v>
      </c>
      <c r="B31" s="12">
        <v>20</v>
      </c>
    </row>
    <row r="32" spans="1:2" x14ac:dyDescent="0.25">
      <c r="A32" s="11" t="s">
        <v>30</v>
      </c>
      <c r="B32" s="12">
        <v>12</v>
      </c>
    </row>
    <row r="33" spans="1:2" x14ac:dyDescent="0.25">
      <c r="A33" s="11" t="s">
        <v>31</v>
      </c>
      <c r="B33" s="12">
        <v>5</v>
      </c>
    </row>
    <row r="34" spans="1:2" x14ac:dyDescent="0.25">
      <c r="A34" s="11" t="s">
        <v>32</v>
      </c>
      <c r="B34" s="12">
        <v>10</v>
      </c>
    </row>
    <row r="35" spans="1:2" x14ac:dyDescent="0.25">
      <c r="A35" s="11" t="s">
        <v>33</v>
      </c>
      <c r="B35" s="12">
        <v>3</v>
      </c>
    </row>
    <row r="36" spans="1:2" x14ac:dyDescent="0.25">
      <c r="A36" s="11" t="s">
        <v>34</v>
      </c>
      <c r="B36" s="12">
        <v>6</v>
      </c>
    </row>
    <row r="37" spans="1:2" x14ac:dyDescent="0.25">
      <c r="A37" s="11" t="s">
        <v>35</v>
      </c>
      <c r="B37" s="12">
        <v>6</v>
      </c>
    </row>
    <row r="38" spans="1:2" x14ac:dyDescent="0.25">
      <c r="A38" s="11" t="s">
        <v>36</v>
      </c>
      <c r="B38" s="12">
        <v>5</v>
      </c>
    </row>
    <row r="39" spans="1:2" x14ac:dyDescent="0.25">
      <c r="A39" s="11" t="s">
        <v>37</v>
      </c>
      <c r="B39" s="12">
        <v>45</v>
      </c>
    </row>
    <row r="40" spans="1:2" x14ac:dyDescent="0.25">
      <c r="A40" s="11" t="s">
        <v>38</v>
      </c>
      <c r="B40" s="12">
        <v>35</v>
      </c>
    </row>
    <row r="41" spans="1:2" x14ac:dyDescent="0.25">
      <c r="A41" s="11" t="s">
        <v>39</v>
      </c>
      <c r="B41" s="12">
        <v>395</v>
      </c>
    </row>
    <row r="42" spans="1:2" x14ac:dyDescent="0.25">
      <c r="A42" s="13" t="s">
        <v>40</v>
      </c>
      <c r="B42" s="14">
        <v>811</v>
      </c>
    </row>
  </sheetData>
  <mergeCells count="1"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B42"/>
  <sheetViews>
    <sheetView view="pageBreakPreview" topLeftCell="A19" zoomScaleNormal="100" zoomScaleSheetLayoutView="100" workbookViewId="0">
      <selection activeCell="B4" sqref="B4"/>
    </sheetView>
  </sheetViews>
  <sheetFormatPr defaultRowHeight="15" x14ac:dyDescent="0.25"/>
  <cols>
    <col min="1" max="1" width="78.140625" style="9" customWidth="1"/>
    <col min="2" max="2" width="20" customWidth="1"/>
  </cols>
  <sheetData>
    <row r="2" spans="1:2" ht="40.5" customHeight="1" x14ac:dyDescent="0.25">
      <c r="A2" s="21" t="s">
        <v>0</v>
      </c>
      <c r="B2" s="21"/>
    </row>
    <row r="4" spans="1:2" s="8" customFormat="1" ht="43.5" customHeight="1" x14ac:dyDescent="0.25">
      <c r="A4" s="10" t="s">
        <v>1</v>
      </c>
      <c r="B4" s="15" t="s">
        <v>2</v>
      </c>
    </row>
    <row r="5" spans="1:2" x14ac:dyDescent="0.25">
      <c r="A5" s="11" t="s">
        <v>3</v>
      </c>
      <c r="B5" s="12">
        <v>14</v>
      </c>
    </row>
    <row r="6" spans="1:2" x14ac:dyDescent="0.25">
      <c r="A6" s="11" t="s">
        <v>4</v>
      </c>
      <c r="B6" s="12">
        <v>6</v>
      </c>
    </row>
    <row r="7" spans="1:2" x14ac:dyDescent="0.25">
      <c r="A7" s="11" t="s">
        <v>5</v>
      </c>
      <c r="B7" s="12">
        <v>8</v>
      </c>
    </row>
    <row r="8" spans="1:2" x14ac:dyDescent="0.25">
      <c r="A8" s="11" t="s">
        <v>6</v>
      </c>
      <c r="B8" s="12">
        <v>8</v>
      </c>
    </row>
    <row r="9" spans="1:2" x14ac:dyDescent="0.25">
      <c r="A9" s="11" t="s">
        <v>7</v>
      </c>
      <c r="B9" s="12">
        <v>4</v>
      </c>
    </row>
    <row r="10" spans="1:2" x14ac:dyDescent="0.25">
      <c r="A10" s="11" t="s">
        <v>8</v>
      </c>
      <c r="B10" s="12">
        <v>5</v>
      </c>
    </row>
    <row r="11" spans="1:2" x14ac:dyDescent="0.25">
      <c r="A11" s="11" t="s">
        <v>9</v>
      </c>
      <c r="B11" s="12">
        <v>9</v>
      </c>
    </row>
    <row r="12" spans="1:2" x14ac:dyDescent="0.25">
      <c r="A12" s="11" t="s">
        <v>10</v>
      </c>
      <c r="B12" s="12">
        <v>3</v>
      </c>
    </row>
    <row r="13" spans="1:2" x14ac:dyDescent="0.25">
      <c r="A13" s="11" t="s">
        <v>11</v>
      </c>
      <c r="B13" s="12">
        <v>12</v>
      </c>
    </row>
    <row r="14" spans="1:2" x14ac:dyDescent="0.25">
      <c r="A14" s="11" t="s">
        <v>12</v>
      </c>
      <c r="B14" s="12">
        <v>21</v>
      </c>
    </row>
    <row r="15" spans="1:2" x14ac:dyDescent="0.25">
      <c r="A15" s="11" t="s">
        <v>13</v>
      </c>
      <c r="B15" s="12">
        <v>4</v>
      </c>
    </row>
    <row r="16" spans="1:2" x14ac:dyDescent="0.25">
      <c r="A16" s="11" t="s">
        <v>14</v>
      </c>
      <c r="B16" s="12">
        <v>18</v>
      </c>
    </row>
    <row r="17" spans="1:2" x14ac:dyDescent="0.25">
      <c r="A17" s="11" t="s">
        <v>15</v>
      </c>
      <c r="B17" s="12">
        <v>10</v>
      </c>
    </row>
    <row r="18" spans="1:2" x14ac:dyDescent="0.25">
      <c r="A18" s="11" t="s">
        <v>16</v>
      </c>
      <c r="B18" s="12">
        <v>4</v>
      </c>
    </row>
    <row r="19" spans="1:2" x14ac:dyDescent="0.25">
      <c r="A19" s="11" t="s">
        <v>17</v>
      </c>
      <c r="B19" s="12">
        <v>12</v>
      </c>
    </row>
    <row r="20" spans="1:2" x14ac:dyDescent="0.25">
      <c r="A20" s="11" t="s">
        <v>18</v>
      </c>
      <c r="B20" s="12">
        <v>9</v>
      </c>
    </row>
    <row r="21" spans="1:2" x14ac:dyDescent="0.25">
      <c r="A21" s="11" t="s">
        <v>19</v>
      </c>
      <c r="B21" s="12">
        <v>14</v>
      </c>
    </row>
    <row r="22" spans="1:2" x14ac:dyDescent="0.25">
      <c r="A22" s="11" t="s">
        <v>20</v>
      </c>
      <c r="B22" s="12">
        <v>10</v>
      </c>
    </row>
    <row r="23" spans="1:2" x14ac:dyDescent="0.25">
      <c r="A23" s="11" t="s">
        <v>21</v>
      </c>
      <c r="B23" s="12">
        <v>10</v>
      </c>
    </row>
    <row r="24" spans="1:2" x14ac:dyDescent="0.25">
      <c r="A24" s="11" t="s">
        <v>22</v>
      </c>
      <c r="B24" s="12">
        <v>8</v>
      </c>
    </row>
    <row r="25" spans="1:2" x14ac:dyDescent="0.25">
      <c r="A25" s="11" t="s">
        <v>23</v>
      </c>
      <c r="B25" s="12">
        <v>4</v>
      </c>
    </row>
    <row r="26" spans="1:2" x14ac:dyDescent="0.25">
      <c r="A26" s="11" t="s">
        <v>24</v>
      </c>
      <c r="B26" s="12">
        <v>26</v>
      </c>
    </row>
    <row r="27" spans="1:2" x14ac:dyDescent="0.25">
      <c r="A27" s="11" t="s">
        <v>25</v>
      </c>
      <c r="B27" s="12">
        <v>8</v>
      </c>
    </row>
    <row r="28" spans="1:2" x14ac:dyDescent="0.25">
      <c r="A28" s="11" t="s">
        <v>26</v>
      </c>
      <c r="B28" s="12">
        <v>30</v>
      </c>
    </row>
    <row r="29" spans="1:2" x14ac:dyDescent="0.25">
      <c r="A29" s="11" t="s">
        <v>27</v>
      </c>
      <c r="B29" s="12">
        <v>3</v>
      </c>
    </row>
    <row r="30" spans="1:2" x14ac:dyDescent="0.25">
      <c r="A30" s="11" t="s">
        <v>28</v>
      </c>
      <c r="B30" s="12">
        <v>6</v>
      </c>
    </row>
    <row r="31" spans="1:2" x14ac:dyDescent="0.25">
      <c r="A31" s="11" t="s">
        <v>29</v>
      </c>
      <c r="B31" s="12">
        <v>20</v>
      </c>
    </row>
    <row r="32" spans="1:2" x14ac:dyDescent="0.25">
      <c r="A32" s="11" t="s">
        <v>30</v>
      </c>
      <c r="B32" s="12">
        <v>12</v>
      </c>
    </row>
    <row r="33" spans="1:2" x14ac:dyDescent="0.25">
      <c r="A33" s="11" t="s">
        <v>31</v>
      </c>
      <c r="B33" s="12">
        <v>5</v>
      </c>
    </row>
    <row r="34" spans="1:2" x14ac:dyDescent="0.25">
      <c r="A34" s="11" t="s">
        <v>32</v>
      </c>
      <c r="B34" s="12">
        <v>13</v>
      </c>
    </row>
    <row r="35" spans="1:2" x14ac:dyDescent="0.25">
      <c r="A35" s="11" t="s">
        <v>33</v>
      </c>
      <c r="B35" s="12">
        <v>3</v>
      </c>
    </row>
    <row r="36" spans="1:2" x14ac:dyDescent="0.25">
      <c r="A36" s="11" t="s">
        <v>34</v>
      </c>
      <c r="B36" s="12">
        <v>6</v>
      </c>
    </row>
    <row r="37" spans="1:2" x14ac:dyDescent="0.25">
      <c r="A37" s="11" t="s">
        <v>35</v>
      </c>
      <c r="B37" s="12">
        <v>6</v>
      </c>
    </row>
    <row r="38" spans="1:2" x14ac:dyDescent="0.25">
      <c r="A38" s="11" t="s">
        <v>36</v>
      </c>
      <c r="B38" s="12">
        <v>5</v>
      </c>
    </row>
    <row r="39" spans="1:2" x14ac:dyDescent="0.25">
      <c r="A39" s="11" t="s">
        <v>37</v>
      </c>
      <c r="B39" s="12">
        <v>45</v>
      </c>
    </row>
    <row r="40" spans="1:2" x14ac:dyDescent="0.25">
      <c r="A40" s="11" t="s">
        <v>38</v>
      </c>
      <c r="B40" s="12">
        <v>35</v>
      </c>
    </row>
    <row r="41" spans="1:2" x14ac:dyDescent="0.25">
      <c r="A41" s="11" t="s">
        <v>39</v>
      </c>
      <c r="B41" s="12">
        <v>395</v>
      </c>
    </row>
    <row r="42" spans="1:2" x14ac:dyDescent="0.25">
      <c r="A42" s="13" t="s">
        <v>40</v>
      </c>
      <c r="B42" s="14">
        <v>811</v>
      </c>
    </row>
  </sheetData>
  <mergeCells count="1"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B42"/>
  <sheetViews>
    <sheetView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78.140625" style="1" customWidth="1"/>
    <col min="2" max="2" width="20" style="1" customWidth="1"/>
    <col min="3" max="16384" width="9.140625" style="1"/>
  </cols>
  <sheetData>
    <row r="2" spans="1:2" ht="40.5" customHeight="1" x14ac:dyDescent="0.25">
      <c r="A2" s="19" t="s">
        <v>0</v>
      </c>
      <c r="B2" s="19"/>
    </row>
    <row r="4" spans="1:2" s="2" customFormat="1" ht="43.5" customHeight="1" x14ac:dyDescent="0.25">
      <c r="A4" s="3" t="s">
        <v>1</v>
      </c>
      <c r="B4" s="3" t="s">
        <v>2</v>
      </c>
    </row>
    <row r="5" spans="1:2" x14ac:dyDescent="0.25">
      <c r="A5" s="4" t="s">
        <v>3</v>
      </c>
      <c r="B5" s="5">
        <v>11</v>
      </c>
    </row>
    <row r="6" spans="1:2" x14ac:dyDescent="0.25">
      <c r="A6" s="4" t="s">
        <v>4</v>
      </c>
      <c r="B6" s="5">
        <v>6</v>
      </c>
    </row>
    <row r="7" spans="1:2" x14ac:dyDescent="0.25">
      <c r="A7" s="4" t="s">
        <v>5</v>
      </c>
      <c r="B7" s="5">
        <v>15</v>
      </c>
    </row>
    <row r="8" spans="1:2" x14ac:dyDescent="0.25">
      <c r="A8" s="4" t="s">
        <v>6</v>
      </c>
      <c r="B8" s="5">
        <v>5</v>
      </c>
    </row>
    <row r="9" spans="1:2" x14ac:dyDescent="0.25">
      <c r="A9" s="4" t="s">
        <v>7</v>
      </c>
      <c r="B9" s="5">
        <v>4</v>
      </c>
    </row>
    <row r="10" spans="1:2" x14ac:dyDescent="0.25">
      <c r="A10" s="4" t="s">
        <v>8</v>
      </c>
      <c r="B10" s="5">
        <v>5</v>
      </c>
    </row>
    <row r="11" spans="1:2" x14ac:dyDescent="0.25">
      <c r="A11" s="4" t="s">
        <v>9</v>
      </c>
      <c r="B11" s="5">
        <v>9</v>
      </c>
    </row>
    <row r="12" spans="1:2" x14ac:dyDescent="0.25">
      <c r="A12" s="4" t="s">
        <v>10</v>
      </c>
      <c r="B12" s="5">
        <v>0</v>
      </c>
    </row>
    <row r="13" spans="1:2" x14ac:dyDescent="0.25">
      <c r="A13" s="4" t="s">
        <v>11</v>
      </c>
      <c r="B13" s="5">
        <v>10</v>
      </c>
    </row>
    <row r="14" spans="1:2" x14ac:dyDescent="0.25">
      <c r="A14" s="4" t="s">
        <v>12</v>
      </c>
      <c r="B14" s="5">
        <v>21</v>
      </c>
    </row>
    <row r="15" spans="1:2" x14ac:dyDescent="0.25">
      <c r="A15" s="4" t="s">
        <v>13</v>
      </c>
      <c r="B15" s="5">
        <v>4</v>
      </c>
    </row>
    <row r="16" spans="1:2" x14ac:dyDescent="0.25">
      <c r="A16" s="4" t="s">
        <v>14</v>
      </c>
      <c r="B16" s="5">
        <v>20</v>
      </c>
    </row>
    <row r="17" spans="1:2" x14ac:dyDescent="0.25">
      <c r="A17" s="4" t="s">
        <v>15</v>
      </c>
      <c r="B17" s="5">
        <v>10</v>
      </c>
    </row>
    <row r="18" spans="1:2" x14ac:dyDescent="0.25">
      <c r="A18" s="4" t="s">
        <v>16</v>
      </c>
      <c r="B18" s="5">
        <v>4</v>
      </c>
    </row>
    <row r="19" spans="1:2" x14ac:dyDescent="0.25">
      <c r="A19" s="4" t="s">
        <v>17</v>
      </c>
      <c r="B19" s="5">
        <v>11</v>
      </c>
    </row>
    <row r="20" spans="1:2" x14ac:dyDescent="0.25">
      <c r="A20" s="4" t="s">
        <v>18</v>
      </c>
      <c r="B20" s="5">
        <v>6</v>
      </c>
    </row>
    <row r="21" spans="1:2" x14ac:dyDescent="0.25">
      <c r="A21" s="4" t="s">
        <v>19</v>
      </c>
      <c r="B21" s="5">
        <v>14</v>
      </c>
    </row>
    <row r="22" spans="1:2" x14ac:dyDescent="0.25">
      <c r="A22" s="4" t="s">
        <v>20</v>
      </c>
      <c r="B22" s="5">
        <v>14</v>
      </c>
    </row>
    <row r="23" spans="1:2" x14ac:dyDescent="0.25">
      <c r="A23" s="4" t="s">
        <v>21</v>
      </c>
      <c r="B23" s="5">
        <v>10</v>
      </c>
    </row>
    <row r="24" spans="1:2" x14ac:dyDescent="0.25">
      <c r="A24" s="4" t="s">
        <v>22</v>
      </c>
      <c r="B24" s="5">
        <v>8</v>
      </c>
    </row>
    <row r="25" spans="1:2" x14ac:dyDescent="0.25">
      <c r="A25" s="4" t="s">
        <v>23</v>
      </c>
      <c r="B25" s="5">
        <v>4</v>
      </c>
    </row>
    <row r="26" spans="1:2" x14ac:dyDescent="0.25">
      <c r="A26" s="4" t="s">
        <v>24</v>
      </c>
      <c r="B26" s="5">
        <v>26</v>
      </c>
    </row>
    <row r="27" spans="1:2" x14ac:dyDescent="0.25">
      <c r="A27" s="4" t="s">
        <v>25</v>
      </c>
      <c r="B27" s="5">
        <v>8</v>
      </c>
    </row>
    <row r="28" spans="1:2" x14ac:dyDescent="0.25">
      <c r="A28" s="4" t="s">
        <v>26</v>
      </c>
      <c r="B28" s="5">
        <v>30</v>
      </c>
    </row>
    <row r="29" spans="1:2" x14ac:dyDescent="0.25">
      <c r="A29" s="4" t="s">
        <v>27</v>
      </c>
      <c r="B29" s="5">
        <v>3</v>
      </c>
    </row>
    <row r="30" spans="1:2" x14ac:dyDescent="0.25">
      <c r="A30" s="4" t="s">
        <v>28</v>
      </c>
      <c r="B30" s="5">
        <v>6</v>
      </c>
    </row>
    <row r="31" spans="1:2" x14ac:dyDescent="0.25">
      <c r="A31" s="4" t="s">
        <v>29</v>
      </c>
      <c r="B31" s="5">
        <v>20</v>
      </c>
    </row>
    <row r="32" spans="1:2" x14ac:dyDescent="0.25">
      <c r="A32" s="4" t="s">
        <v>30</v>
      </c>
      <c r="B32" s="5">
        <v>8</v>
      </c>
    </row>
    <row r="33" spans="1:2" x14ac:dyDescent="0.25">
      <c r="A33" s="4" t="s">
        <v>31</v>
      </c>
      <c r="B33" s="5">
        <v>5</v>
      </c>
    </row>
    <row r="34" spans="1:2" x14ac:dyDescent="0.25">
      <c r="A34" s="4" t="s">
        <v>32</v>
      </c>
      <c r="B34" s="5">
        <v>13</v>
      </c>
    </row>
    <row r="35" spans="1:2" x14ac:dyDescent="0.25">
      <c r="A35" s="4" t="s">
        <v>33</v>
      </c>
      <c r="B35" s="5">
        <v>3</v>
      </c>
    </row>
    <row r="36" spans="1:2" x14ac:dyDescent="0.25">
      <c r="A36" s="4" t="s">
        <v>34</v>
      </c>
      <c r="B36" s="5">
        <v>6</v>
      </c>
    </row>
    <row r="37" spans="1:2" x14ac:dyDescent="0.25">
      <c r="A37" s="4" t="s">
        <v>35</v>
      </c>
      <c r="B37" s="5">
        <v>6</v>
      </c>
    </row>
    <row r="38" spans="1:2" x14ac:dyDescent="0.25">
      <c r="A38" s="4" t="s">
        <v>36</v>
      </c>
      <c r="B38" s="5">
        <v>3</v>
      </c>
    </row>
    <row r="39" spans="1:2" x14ac:dyDescent="0.25">
      <c r="A39" s="4" t="s">
        <v>37</v>
      </c>
      <c r="B39" s="5">
        <v>43</v>
      </c>
    </row>
    <row r="40" spans="1:2" x14ac:dyDescent="0.25">
      <c r="A40" s="4" t="s">
        <v>38</v>
      </c>
      <c r="B40" s="5">
        <v>45</v>
      </c>
    </row>
    <row r="41" spans="1:2" x14ac:dyDescent="0.25">
      <c r="A41" s="4" t="s">
        <v>39</v>
      </c>
      <c r="B41" s="5">
        <v>395</v>
      </c>
    </row>
    <row r="42" spans="1:2" x14ac:dyDescent="0.25">
      <c r="A42" s="6" t="s">
        <v>40</v>
      </c>
      <c r="B42" s="7">
        <v>811</v>
      </c>
    </row>
  </sheetData>
  <mergeCells count="1"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B42"/>
  <sheetViews>
    <sheetView view="pageBreakPreview" zoomScaleNormal="100" zoomScaleSheetLayoutView="100" workbookViewId="0">
      <selection activeCell="A47" sqref="A47"/>
    </sheetView>
  </sheetViews>
  <sheetFormatPr defaultRowHeight="15" x14ac:dyDescent="0.25"/>
  <cols>
    <col min="1" max="1" width="78.140625" style="9" customWidth="1"/>
    <col min="2" max="2" width="20" style="9" customWidth="1"/>
    <col min="3" max="16384" width="9.140625" style="9"/>
  </cols>
  <sheetData>
    <row r="2" spans="1:2" ht="40.5" customHeight="1" x14ac:dyDescent="0.25">
      <c r="A2" s="20" t="s">
        <v>0</v>
      </c>
      <c r="B2" s="20"/>
    </row>
    <row r="4" spans="1:2" s="16" customFormat="1" ht="43.5" customHeight="1" x14ac:dyDescent="0.25">
      <c r="A4" s="10" t="s">
        <v>1</v>
      </c>
      <c r="B4" s="10" t="s">
        <v>2</v>
      </c>
    </row>
    <row r="5" spans="1:2" x14ac:dyDescent="0.25">
      <c r="A5" s="11" t="s">
        <v>3</v>
      </c>
      <c r="B5" s="12">
        <f>14-1-2</f>
        <v>11</v>
      </c>
    </row>
    <row r="6" spans="1:2" x14ac:dyDescent="0.25">
      <c r="A6" s="11" t="s">
        <v>4</v>
      </c>
      <c r="B6" s="12">
        <v>6</v>
      </c>
    </row>
    <row r="7" spans="1:2" x14ac:dyDescent="0.25">
      <c r="A7" s="11" t="s">
        <v>5</v>
      </c>
      <c r="B7" s="12">
        <f>8+7</f>
        <v>15</v>
      </c>
    </row>
    <row r="8" spans="1:2" x14ac:dyDescent="0.25">
      <c r="A8" s="11" t="s">
        <v>6</v>
      </c>
      <c r="B8" s="12">
        <f>8-1-2</f>
        <v>5</v>
      </c>
    </row>
    <row r="9" spans="1:2" x14ac:dyDescent="0.25">
      <c r="A9" s="11" t="s">
        <v>7</v>
      </c>
      <c r="B9" s="12">
        <v>4</v>
      </c>
    </row>
    <row r="10" spans="1:2" x14ac:dyDescent="0.25">
      <c r="A10" s="11" t="s">
        <v>8</v>
      </c>
      <c r="B10" s="12">
        <v>5</v>
      </c>
    </row>
    <row r="11" spans="1:2" x14ac:dyDescent="0.25">
      <c r="A11" s="11" t="s">
        <v>9</v>
      </c>
      <c r="B11" s="12">
        <v>9</v>
      </c>
    </row>
    <row r="12" spans="1:2" x14ac:dyDescent="0.25">
      <c r="A12" s="11" t="s">
        <v>10</v>
      </c>
      <c r="B12" s="12">
        <f>3-3</f>
        <v>0</v>
      </c>
    </row>
    <row r="13" spans="1:2" x14ac:dyDescent="0.25">
      <c r="A13" s="11" t="s">
        <v>11</v>
      </c>
      <c r="B13" s="12">
        <f>12-2</f>
        <v>10</v>
      </c>
    </row>
    <row r="14" spans="1:2" x14ac:dyDescent="0.25">
      <c r="A14" s="11" t="s">
        <v>12</v>
      </c>
      <c r="B14" s="12">
        <f>16+5</f>
        <v>21</v>
      </c>
    </row>
    <row r="15" spans="1:2" x14ac:dyDescent="0.25">
      <c r="A15" s="11" t="s">
        <v>13</v>
      </c>
      <c r="B15" s="12">
        <v>4</v>
      </c>
    </row>
    <row r="16" spans="1:2" x14ac:dyDescent="0.25">
      <c r="A16" s="11" t="s">
        <v>14</v>
      </c>
      <c r="B16" s="12">
        <f>18+2</f>
        <v>20</v>
      </c>
    </row>
    <row r="17" spans="1:2" x14ac:dyDescent="0.25">
      <c r="A17" s="11" t="s">
        <v>15</v>
      </c>
      <c r="B17" s="12">
        <v>10</v>
      </c>
    </row>
    <row r="18" spans="1:2" x14ac:dyDescent="0.25">
      <c r="A18" s="11" t="s">
        <v>16</v>
      </c>
      <c r="B18" s="12">
        <v>4</v>
      </c>
    </row>
    <row r="19" spans="1:2" x14ac:dyDescent="0.25">
      <c r="A19" s="11" t="s">
        <v>17</v>
      </c>
      <c r="B19" s="12">
        <f>12-1</f>
        <v>11</v>
      </c>
    </row>
    <row r="20" spans="1:2" x14ac:dyDescent="0.25">
      <c r="A20" s="11" t="s">
        <v>18</v>
      </c>
      <c r="B20" s="12">
        <f>6+4</f>
        <v>10</v>
      </c>
    </row>
    <row r="21" spans="1:2" x14ac:dyDescent="0.25">
      <c r="A21" s="11" t="s">
        <v>19</v>
      </c>
      <c r="B21" s="12">
        <v>14</v>
      </c>
    </row>
    <row r="22" spans="1:2" x14ac:dyDescent="0.25">
      <c r="A22" s="11" t="s">
        <v>20</v>
      </c>
      <c r="B22" s="12">
        <f>10+4</f>
        <v>14</v>
      </c>
    </row>
    <row r="23" spans="1:2" x14ac:dyDescent="0.25">
      <c r="A23" s="11" t="s">
        <v>21</v>
      </c>
      <c r="B23" s="12">
        <v>10</v>
      </c>
    </row>
    <row r="24" spans="1:2" x14ac:dyDescent="0.25">
      <c r="A24" s="11" t="s">
        <v>22</v>
      </c>
      <c r="B24" s="12">
        <v>8</v>
      </c>
    </row>
    <row r="25" spans="1:2" x14ac:dyDescent="0.25">
      <c r="A25" s="11" t="s">
        <v>23</v>
      </c>
      <c r="B25" s="12">
        <v>4</v>
      </c>
    </row>
    <row r="26" spans="1:2" x14ac:dyDescent="0.25">
      <c r="A26" s="11" t="s">
        <v>24</v>
      </c>
      <c r="B26" s="12">
        <f>26</f>
        <v>26</v>
      </c>
    </row>
    <row r="27" spans="1:2" x14ac:dyDescent="0.25">
      <c r="A27" s="11" t="s">
        <v>25</v>
      </c>
      <c r="B27" s="12">
        <v>8</v>
      </c>
    </row>
    <row r="28" spans="1:2" x14ac:dyDescent="0.25">
      <c r="A28" s="11" t="s">
        <v>26</v>
      </c>
      <c r="B28" s="12">
        <v>30</v>
      </c>
    </row>
    <row r="29" spans="1:2" x14ac:dyDescent="0.25">
      <c r="A29" s="11" t="s">
        <v>27</v>
      </c>
      <c r="B29" s="12">
        <v>3</v>
      </c>
    </row>
    <row r="30" spans="1:2" x14ac:dyDescent="0.25">
      <c r="A30" s="11" t="s">
        <v>28</v>
      </c>
      <c r="B30" s="12">
        <v>6</v>
      </c>
    </row>
    <row r="31" spans="1:2" x14ac:dyDescent="0.25">
      <c r="A31" s="11" t="s">
        <v>29</v>
      </c>
      <c r="B31" s="12">
        <v>20</v>
      </c>
    </row>
    <row r="32" spans="1:2" x14ac:dyDescent="0.25">
      <c r="A32" s="11" t="s">
        <v>30</v>
      </c>
      <c r="B32" s="12">
        <f>12-2-2</f>
        <v>8</v>
      </c>
    </row>
    <row r="33" spans="1:2" x14ac:dyDescent="0.25">
      <c r="A33" s="11" t="s">
        <v>31</v>
      </c>
      <c r="B33" s="12">
        <v>5</v>
      </c>
    </row>
    <row r="34" spans="1:2" x14ac:dyDescent="0.25">
      <c r="A34" s="11" t="s">
        <v>32</v>
      </c>
      <c r="B34" s="12">
        <f>10+3</f>
        <v>13</v>
      </c>
    </row>
    <row r="35" spans="1:2" x14ac:dyDescent="0.25">
      <c r="A35" s="11" t="s">
        <v>33</v>
      </c>
      <c r="B35" s="12">
        <v>3</v>
      </c>
    </row>
    <row r="36" spans="1:2" x14ac:dyDescent="0.25">
      <c r="A36" s="11" t="s">
        <v>34</v>
      </c>
      <c r="B36" s="12">
        <v>6</v>
      </c>
    </row>
    <row r="37" spans="1:2" x14ac:dyDescent="0.25">
      <c r="A37" s="11" t="s">
        <v>35</v>
      </c>
      <c r="B37" s="12">
        <v>6</v>
      </c>
    </row>
    <row r="38" spans="1:2" x14ac:dyDescent="0.25">
      <c r="A38" s="11" t="s">
        <v>36</v>
      </c>
      <c r="B38" s="12">
        <f>5-2</f>
        <v>3</v>
      </c>
    </row>
    <row r="39" spans="1:2" x14ac:dyDescent="0.25">
      <c r="A39" s="11" t="s">
        <v>37</v>
      </c>
      <c r="B39" s="12">
        <f>45-2</f>
        <v>43</v>
      </c>
    </row>
    <row r="40" spans="1:2" x14ac:dyDescent="0.25">
      <c r="A40" s="11" t="s">
        <v>38</v>
      </c>
      <c r="B40" s="12">
        <f>35+10</f>
        <v>45</v>
      </c>
    </row>
    <row r="41" spans="1:2" x14ac:dyDescent="0.25">
      <c r="A41" s="11" t="s">
        <v>39</v>
      </c>
      <c r="B41" s="12">
        <f>395-4</f>
        <v>391</v>
      </c>
    </row>
    <row r="42" spans="1:2" x14ac:dyDescent="0.25">
      <c r="A42" s="13" t="s">
        <v>40</v>
      </c>
      <c r="B42" s="14">
        <f>SUM(B5:B41)</f>
        <v>811</v>
      </c>
    </row>
  </sheetData>
  <mergeCells count="1"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B42"/>
  <sheetViews>
    <sheetView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78.140625" style="9" customWidth="1"/>
    <col min="2" max="2" width="20" style="9" customWidth="1"/>
    <col min="3" max="16384" width="9.140625" style="9"/>
  </cols>
  <sheetData>
    <row r="2" spans="1:2" ht="40.5" customHeight="1" x14ac:dyDescent="0.25">
      <c r="A2" s="20" t="s">
        <v>0</v>
      </c>
      <c r="B2" s="20"/>
    </row>
    <row r="4" spans="1:2" s="16" customFormat="1" ht="43.5" customHeight="1" x14ac:dyDescent="0.25">
      <c r="A4" s="10" t="s">
        <v>1</v>
      </c>
      <c r="B4" s="10" t="s">
        <v>2</v>
      </c>
    </row>
    <row r="5" spans="1:2" x14ac:dyDescent="0.25">
      <c r="A5" s="11" t="s">
        <v>3</v>
      </c>
      <c r="B5" s="12">
        <f>11-2</f>
        <v>9</v>
      </c>
    </row>
    <row r="6" spans="1:2" x14ac:dyDescent="0.25">
      <c r="A6" s="11" t="s">
        <v>4</v>
      </c>
      <c r="B6" s="12">
        <v>6</v>
      </c>
    </row>
    <row r="7" spans="1:2" x14ac:dyDescent="0.25">
      <c r="A7" s="11" t="s">
        <v>5</v>
      </c>
      <c r="B7" s="12">
        <f>8+7</f>
        <v>15</v>
      </c>
    </row>
    <row r="8" spans="1:2" x14ac:dyDescent="0.25">
      <c r="A8" s="11" t="s">
        <v>6</v>
      </c>
      <c r="B8" s="12">
        <f>8-1-2</f>
        <v>5</v>
      </c>
    </row>
    <row r="9" spans="1:2" x14ac:dyDescent="0.25">
      <c r="A9" s="11" t="s">
        <v>7</v>
      </c>
      <c r="B9" s="12">
        <v>4</v>
      </c>
    </row>
    <row r="10" spans="1:2" x14ac:dyDescent="0.25">
      <c r="A10" s="11" t="s">
        <v>8</v>
      </c>
      <c r="B10" s="12">
        <v>5</v>
      </c>
    </row>
    <row r="11" spans="1:2" x14ac:dyDescent="0.25">
      <c r="A11" s="11" t="s">
        <v>9</v>
      </c>
      <c r="B11" s="12">
        <v>9</v>
      </c>
    </row>
    <row r="12" spans="1:2" x14ac:dyDescent="0.25">
      <c r="A12" s="11" t="s">
        <v>10</v>
      </c>
      <c r="B12" s="12">
        <f>3-3</f>
        <v>0</v>
      </c>
    </row>
    <row r="13" spans="1:2" x14ac:dyDescent="0.25">
      <c r="A13" s="11" t="s">
        <v>11</v>
      </c>
      <c r="B13" s="12">
        <f>12-2</f>
        <v>10</v>
      </c>
    </row>
    <row r="14" spans="1:2" x14ac:dyDescent="0.25">
      <c r="A14" s="11" t="s">
        <v>12</v>
      </c>
      <c r="B14" s="12">
        <f>16+5</f>
        <v>21</v>
      </c>
    </row>
    <row r="15" spans="1:2" x14ac:dyDescent="0.25">
      <c r="A15" s="11" t="s">
        <v>13</v>
      </c>
      <c r="B15" s="12">
        <v>4</v>
      </c>
    </row>
    <row r="16" spans="1:2" x14ac:dyDescent="0.25">
      <c r="A16" s="11" t="s">
        <v>14</v>
      </c>
      <c r="B16" s="12">
        <f>18+2</f>
        <v>20</v>
      </c>
    </row>
    <row r="17" spans="1:2" x14ac:dyDescent="0.25">
      <c r="A17" s="11" t="s">
        <v>15</v>
      </c>
      <c r="B17" s="12">
        <v>10</v>
      </c>
    </row>
    <row r="18" spans="1:2" x14ac:dyDescent="0.25">
      <c r="A18" s="11" t="s">
        <v>16</v>
      </c>
      <c r="B18" s="12">
        <v>4</v>
      </c>
    </row>
    <row r="19" spans="1:2" x14ac:dyDescent="0.25">
      <c r="A19" s="11" t="s">
        <v>17</v>
      </c>
      <c r="B19" s="12">
        <f>12-1</f>
        <v>11</v>
      </c>
    </row>
    <row r="20" spans="1:2" x14ac:dyDescent="0.25">
      <c r="A20" s="11" t="s">
        <v>18</v>
      </c>
      <c r="B20" s="12">
        <f>6+4</f>
        <v>10</v>
      </c>
    </row>
    <row r="21" spans="1:2" x14ac:dyDescent="0.25">
      <c r="A21" s="11" t="s">
        <v>19</v>
      </c>
      <c r="B21" s="12">
        <v>14</v>
      </c>
    </row>
    <row r="22" spans="1:2" x14ac:dyDescent="0.25">
      <c r="A22" s="11" t="s">
        <v>20</v>
      </c>
      <c r="B22" s="12">
        <f>10+4</f>
        <v>14</v>
      </c>
    </row>
    <row r="23" spans="1:2" x14ac:dyDescent="0.25">
      <c r="A23" s="11" t="s">
        <v>21</v>
      </c>
      <c r="B23" s="12">
        <v>10</v>
      </c>
    </row>
    <row r="24" spans="1:2" x14ac:dyDescent="0.25">
      <c r="A24" s="11" t="s">
        <v>22</v>
      </c>
      <c r="B24" s="12">
        <v>8</v>
      </c>
    </row>
    <row r="25" spans="1:2" x14ac:dyDescent="0.25">
      <c r="A25" s="11" t="s">
        <v>23</v>
      </c>
      <c r="B25" s="12">
        <v>4</v>
      </c>
    </row>
    <row r="26" spans="1:2" x14ac:dyDescent="0.25">
      <c r="A26" s="11" t="s">
        <v>24</v>
      </c>
      <c r="B26" s="12">
        <f>26</f>
        <v>26</v>
      </c>
    </row>
    <row r="27" spans="1:2" x14ac:dyDescent="0.25">
      <c r="A27" s="11" t="s">
        <v>25</v>
      </c>
      <c r="B27" s="12">
        <v>8</v>
      </c>
    </row>
    <row r="28" spans="1:2" x14ac:dyDescent="0.25">
      <c r="A28" s="11" t="s">
        <v>26</v>
      </c>
      <c r="B28" s="12">
        <v>30</v>
      </c>
    </row>
    <row r="29" spans="1:2" x14ac:dyDescent="0.25">
      <c r="A29" s="11" t="s">
        <v>27</v>
      </c>
      <c r="B29" s="12">
        <v>3</v>
      </c>
    </row>
    <row r="30" spans="1:2" x14ac:dyDescent="0.25">
      <c r="A30" s="11" t="s">
        <v>28</v>
      </c>
      <c r="B30" s="12">
        <v>6</v>
      </c>
    </row>
    <row r="31" spans="1:2" x14ac:dyDescent="0.25">
      <c r="A31" s="11" t="s">
        <v>29</v>
      </c>
      <c r="B31" s="12">
        <v>20</v>
      </c>
    </row>
    <row r="32" spans="1:2" x14ac:dyDescent="0.25">
      <c r="A32" s="11" t="s">
        <v>30</v>
      </c>
      <c r="B32" s="12">
        <f>12-2-2</f>
        <v>8</v>
      </c>
    </row>
    <row r="33" spans="1:2" x14ac:dyDescent="0.25">
      <c r="A33" s="11" t="s">
        <v>31</v>
      </c>
      <c r="B33" s="12">
        <v>5</v>
      </c>
    </row>
    <row r="34" spans="1:2" x14ac:dyDescent="0.25">
      <c r="A34" s="11" t="s">
        <v>32</v>
      </c>
      <c r="B34" s="12">
        <f>10+3</f>
        <v>13</v>
      </c>
    </row>
    <row r="35" spans="1:2" x14ac:dyDescent="0.25">
      <c r="A35" s="11" t="s">
        <v>33</v>
      </c>
      <c r="B35" s="12">
        <v>3</v>
      </c>
    </row>
    <row r="36" spans="1:2" x14ac:dyDescent="0.25">
      <c r="A36" s="11" t="s">
        <v>34</v>
      </c>
      <c r="B36" s="12">
        <v>6</v>
      </c>
    </row>
    <row r="37" spans="1:2" x14ac:dyDescent="0.25">
      <c r="A37" s="11" t="s">
        <v>35</v>
      </c>
      <c r="B37" s="12">
        <f>6+2</f>
        <v>8</v>
      </c>
    </row>
    <row r="38" spans="1:2" x14ac:dyDescent="0.25">
      <c r="A38" s="11" t="s">
        <v>36</v>
      </c>
      <c r="B38" s="12">
        <f>5-2</f>
        <v>3</v>
      </c>
    </row>
    <row r="39" spans="1:2" x14ac:dyDescent="0.25">
      <c r="A39" s="11" t="s">
        <v>37</v>
      </c>
      <c r="B39" s="12">
        <f>45-2</f>
        <v>43</v>
      </c>
    </row>
    <row r="40" spans="1:2" x14ac:dyDescent="0.25">
      <c r="A40" s="11" t="s">
        <v>38</v>
      </c>
      <c r="B40" s="12">
        <f>35+10</f>
        <v>45</v>
      </c>
    </row>
    <row r="41" spans="1:2" x14ac:dyDescent="0.25">
      <c r="A41" s="11" t="s">
        <v>39</v>
      </c>
      <c r="B41" s="12">
        <f>395-4</f>
        <v>391</v>
      </c>
    </row>
    <row r="42" spans="1:2" x14ac:dyDescent="0.25">
      <c r="A42" s="13" t="s">
        <v>40</v>
      </c>
      <c r="B42" s="14">
        <f>SUM(B5:B41)</f>
        <v>811</v>
      </c>
    </row>
  </sheetData>
  <mergeCells count="1">
    <mergeCell ref="A2:B2"/>
  </mergeCells>
  <pageMargins left="0.7" right="0.7" top="0.75" bottom="0.75" header="0.3" footer="0.3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42"/>
  <sheetViews>
    <sheetView tabSelected="1" view="pageBreakPreview" zoomScaleNormal="100" zoomScaleSheetLayoutView="100" workbookViewId="0">
      <selection activeCell="D5" sqref="D5:D42"/>
    </sheetView>
  </sheetViews>
  <sheetFormatPr defaultRowHeight="15" x14ac:dyDescent="0.25"/>
  <cols>
    <col min="1" max="1" width="78.140625" customWidth="1"/>
    <col min="2" max="2" width="20" customWidth="1"/>
  </cols>
  <sheetData>
    <row r="1" spans="1:2" x14ac:dyDescent="0.25">
      <c r="A1" s="9"/>
      <c r="B1" s="9"/>
    </row>
    <row r="2" spans="1:2" ht="40.5" customHeight="1" x14ac:dyDescent="0.25">
      <c r="A2" s="20" t="s">
        <v>0</v>
      </c>
      <c r="B2" s="20"/>
    </row>
    <row r="3" spans="1:2" x14ac:dyDescent="0.25">
      <c r="A3" s="9"/>
      <c r="B3" s="9"/>
    </row>
    <row r="4" spans="1:2" s="8" customFormat="1" ht="43.5" customHeight="1" x14ac:dyDescent="0.25">
      <c r="A4" s="10" t="s">
        <v>1</v>
      </c>
      <c r="B4" s="10" t="s">
        <v>2</v>
      </c>
    </row>
    <row r="5" spans="1:2" x14ac:dyDescent="0.25">
      <c r="A5" s="11" t="s">
        <v>3</v>
      </c>
      <c r="B5" s="12">
        <v>9</v>
      </c>
    </row>
    <row r="6" spans="1:2" x14ac:dyDescent="0.25">
      <c r="A6" s="11" t="s">
        <v>4</v>
      </c>
      <c r="B6" s="12">
        <v>6</v>
      </c>
    </row>
    <row r="7" spans="1:2" x14ac:dyDescent="0.25">
      <c r="A7" s="11" t="s">
        <v>5</v>
      </c>
      <c r="B7" s="12">
        <v>15</v>
      </c>
    </row>
    <row r="8" spans="1:2" x14ac:dyDescent="0.25">
      <c r="A8" s="11" t="s">
        <v>6</v>
      </c>
      <c r="B8" s="12">
        <v>8</v>
      </c>
    </row>
    <row r="9" spans="1:2" x14ac:dyDescent="0.25">
      <c r="A9" s="11" t="s">
        <v>7</v>
      </c>
      <c r="B9" s="12">
        <v>4</v>
      </c>
    </row>
    <row r="10" spans="1:2" x14ac:dyDescent="0.25">
      <c r="A10" s="11" t="s">
        <v>8</v>
      </c>
      <c r="B10" s="12">
        <v>5</v>
      </c>
    </row>
    <row r="11" spans="1:2" x14ac:dyDescent="0.25">
      <c r="A11" s="11" t="s">
        <v>9</v>
      </c>
      <c r="B11" s="12">
        <v>9</v>
      </c>
    </row>
    <row r="12" spans="1:2" x14ac:dyDescent="0.25">
      <c r="A12" s="11" t="s">
        <v>10</v>
      </c>
      <c r="B12" s="12">
        <v>0</v>
      </c>
    </row>
    <row r="13" spans="1:2" x14ac:dyDescent="0.25">
      <c r="A13" s="11" t="s">
        <v>11</v>
      </c>
      <c r="B13" s="12">
        <v>10</v>
      </c>
    </row>
    <row r="14" spans="1:2" x14ac:dyDescent="0.25">
      <c r="A14" s="11" t="s">
        <v>12</v>
      </c>
      <c r="B14" s="12">
        <v>21</v>
      </c>
    </row>
    <row r="15" spans="1:2" x14ac:dyDescent="0.25">
      <c r="A15" s="11" t="s">
        <v>13</v>
      </c>
      <c r="B15" s="12">
        <v>4</v>
      </c>
    </row>
    <row r="16" spans="1:2" x14ac:dyDescent="0.25">
      <c r="A16" s="11" t="s">
        <v>14</v>
      </c>
      <c r="B16" s="12">
        <v>20</v>
      </c>
    </row>
    <row r="17" spans="1:2" x14ac:dyDescent="0.25">
      <c r="A17" s="11" t="s">
        <v>15</v>
      </c>
      <c r="B17" s="12">
        <v>10</v>
      </c>
    </row>
    <row r="18" spans="1:2" x14ac:dyDescent="0.25">
      <c r="A18" s="11" t="s">
        <v>16</v>
      </c>
      <c r="B18" s="12">
        <v>4</v>
      </c>
    </row>
    <row r="19" spans="1:2" x14ac:dyDescent="0.25">
      <c r="A19" s="11" t="s">
        <v>17</v>
      </c>
      <c r="B19" s="12">
        <v>11</v>
      </c>
    </row>
    <row r="20" spans="1:2" x14ac:dyDescent="0.25">
      <c r="A20" s="11" t="s">
        <v>18</v>
      </c>
      <c r="B20" s="12">
        <v>10</v>
      </c>
    </row>
    <row r="21" spans="1:2" x14ac:dyDescent="0.25">
      <c r="A21" s="11" t="s">
        <v>19</v>
      </c>
      <c r="B21" s="12">
        <v>18</v>
      </c>
    </row>
    <row r="22" spans="1:2" x14ac:dyDescent="0.25">
      <c r="A22" s="11" t="s">
        <v>20</v>
      </c>
      <c r="B22" s="12">
        <v>14</v>
      </c>
    </row>
    <row r="23" spans="1:2" x14ac:dyDescent="0.25">
      <c r="A23" s="11" t="s">
        <v>21</v>
      </c>
      <c r="B23" s="12">
        <v>10</v>
      </c>
    </row>
    <row r="24" spans="1:2" x14ac:dyDescent="0.25">
      <c r="A24" s="11" t="s">
        <v>22</v>
      </c>
      <c r="B24" s="12">
        <v>8</v>
      </c>
    </row>
    <row r="25" spans="1:2" x14ac:dyDescent="0.25">
      <c r="A25" s="11" t="s">
        <v>23</v>
      </c>
      <c r="B25" s="12">
        <v>4</v>
      </c>
    </row>
    <row r="26" spans="1:2" x14ac:dyDescent="0.25">
      <c r="A26" s="11" t="s">
        <v>24</v>
      </c>
      <c r="B26" s="12">
        <v>26</v>
      </c>
    </row>
    <row r="27" spans="1:2" x14ac:dyDescent="0.25">
      <c r="A27" s="11" t="s">
        <v>25</v>
      </c>
      <c r="B27" s="12">
        <v>6</v>
      </c>
    </row>
    <row r="28" spans="1:2" x14ac:dyDescent="0.25">
      <c r="A28" s="11" t="s">
        <v>26</v>
      </c>
      <c r="B28" s="12">
        <v>30</v>
      </c>
    </row>
    <row r="29" spans="1:2" x14ac:dyDescent="0.25">
      <c r="A29" s="11" t="s">
        <v>27</v>
      </c>
      <c r="B29" s="12">
        <v>3</v>
      </c>
    </row>
    <row r="30" spans="1:2" x14ac:dyDescent="0.25">
      <c r="A30" s="11" t="s">
        <v>28</v>
      </c>
      <c r="B30" s="12">
        <v>6</v>
      </c>
    </row>
    <row r="31" spans="1:2" x14ac:dyDescent="0.25">
      <c r="A31" s="11" t="s">
        <v>29</v>
      </c>
      <c r="B31" s="12">
        <v>20</v>
      </c>
    </row>
    <row r="32" spans="1:2" x14ac:dyDescent="0.25">
      <c r="A32" s="11" t="s">
        <v>30</v>
      </c>
      <c r="B32" s="12">
        <v>8</v>
      </c>
    </row>
    <row r="33" spans="1:2" x14ac:dyDescent="0.25">
      <c r="A33" s="11" t="s">
        <v>31</v>
      </c>
      <c r="B33" s="12">
        <v>5</v>
      </c>
    </row>
    <row r="34" spans="1:2" x14ac:dyDescent="0.25">
      <c r="A34" s="11" t="s">
        <v>32</v>
      </c>
      <c r="B34" s="12">
        <v>13</v>
      </c>
    </row>
    <row r="35" spans="1:2" x14ac:dyDescent="0.25">
      <c r="A35" s="11" t="s">
        <v>33</v>
      </c>
      <c r="B35" s="12">
        <v>3</v>
      </c>
    </row>
    <row r="36" spans="1:2" x14ac:dyDescent="0.25">
      <c r="A36" s="11" t="s">
        <v>34</v>
      </c>
      <c r="B36" s="12">
        <v>6</v>
      </c>
    </row>
    <row r="37" spans="1:2" x14ac:dyDescent="0.25">
      <c r="A37" s="11" t="s">
        <v>35</v>
      </c>
      <c r="B37" s="12">
        <v>8</v>
      </c>
    </row>
    <row r="38" spans="1:2" x14ac:dyDescent="0.25">
      <c r="A38" s="11" t="s">
        <v>36</v>
      </c>
      <c r="B38" s="12">
        <v>3</v>
      </c>
    </row>
    <row r="39" spans="1:2" x14ac:dyDescent="0.25">
      <c r="A39" s="11" t="s">
        <v>37</v>
      </c>
      <c r="B39" s="12">
        <v>38</v>
      </c>
    </row>
    <row r="40" spans="1:2" x14ac:dyDescent="0.25">
      <c r="A40" s="11" t="s">
        <v>38</v>
      </c>
      <c r="B40" s="12">
        <v>45</v>
      </c>
    </row>
    <row r="41" spans="1:2" x14ac:dyDescent="0.25">
      <c r="A41" s="11" t="s">
        <v>39</v>
      </c>
      <c r="B41" s="12">
        <v>391</v>
      </c>
    </row>
    <row r="42" spans="1:2" x14ac:dyDescent="0.25">
      <c r="A42" s="17" t="s">
        <v>40</v>
      </c>
      <c r="B42" s="18">
        <f>SUM(B5:B41)</f>
        <v>811</v>
      </c>
    </row>
  </sheetData>
  <autoFilter ref="A4:B42"/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2025</vt:lpstr>
      <vt:lpstr>протокол от 30.06.2025 №8</vt:lpstr>
      <vt:lpstr>протокол от 29.09.2025 №11</vt:lpstr>
      <vt:lpstr>протокол от 29.10.2025 №12</vt:lpstr>
      <vt:lpstr>протокол от 28.11.2025 №14</vt:lpstr>
      <vt:lpstr>протокол от 26.12.2025 №16</vt:lpstr>
      <vt:lpstr>протокол от 15.01.2026 №1</vt:lpstr>
      <vt:lpstr>'2025'!Область_печати</vt:lpstr>
      <vt:lpstr>'протокол от 26.12.2025 №16'!Область_печати</vt:lpstr>
      <vt:lpstr>'протокол от 28.11.2025 №14'!Область_печати</vt:lpstr>
      <vt:lpstr>'протокол от 29.09.2025 №11'!Область_печати</vt:lpstr>
      <vt:lpstr>'протокол от 29.10.2025 №12'!Область_печати</vt:lpstr>
      <vt:lpstr>'протокол от 30.06.2025 №8'!Область_печати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dcterms:created xsi:type="dcterms:W3CDTF">2024-12-28T11:14:05Z</dcterms:created>
  <dcterms:modified xsi:type="dcterms:W3CDTF">2026-02-12T14:41:57Z</dcterms:modified>
</cp:coreProperties>
</file>