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протокол от 29.12.2025 №17" sheetId="1" r:id="rId1"/>
  </sheets>
  <externalReferences>
    <externalReference r:id="rId2"/>
    <externalReference r:id="rId3"/>
  </externalReferences>
  <definedNames>
    <definedName name="_1Excel_BuiltIn_Print_Titles_7">('[1]ф. 2, таб. 1, стац'!$C$1:$E$65536,'[1]ф. 2, таб. 1, стац'!$A$4:$IV$8)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0">'протокол от 29.12.2025 №17'!$B:$B,'протокол от 29.12.2025 №17'!$4:$5</definedName>
    <definedName name="_xlnm.Print_Area" localSheetId="0">'протокол от 29.12.2025 №17'!$B$1:$H$16</definedName>
  </definedNames>
  <calcPr calcId="145621"/>
</workbook>
</file>

<file path=xl/calcChain.xml><?xml version="1.0" encoding="utf-8"?>
<calcChain xmlns="http://schemas.openxmlformats.org/spreadsheetml/2006/main">
  <c r="H16" i="1" l="1"/>
  <c r="G16" i="1"/>
  <c r="E16" i="1"/>
  <c r="D16" i="1"/>
  <c r="C16" i="1"/>
  <c r="F15" i="1"/>
  <c r="F14" i="1"/>
  <c r="E14" i="1"/>
  <c r="C14" i="1" s="1"/>
  <c r="D14" i="1"/>
  <c r="F13" i="1"/>
  <c r="F12" i="1"/>
  <c r="E12" i="1"/>
  <c r="D12" i="1"/>
  <c r="C12" i="1" s="1"/>
  <c r="F11" i="1"/>
  <c r="F10" i="1"/>
  <c r="F9" i="1"/>
  <c r="F8" i="1"/>
  <c r="E8" i="1"/>
  <c r="C8" i="1" s="1"/>
  <c r="D8" i="1"/>
  <c r="F7" i="1"/>
  <c r="F6" i="1"/>
  <c r="F16" i="1" l="1"/>
</calcChain>
</file>

<file path=xl/sharedStrings.xml><?xml version="1.0" encoding="utf-8"?>
<sst xmlns="http://schemas.openxmlformats.org/spreadsheetml/2006/main" count="21" uniqueCount="18">
  <si>
    <t>Наименование учреждения</t>
  </si>
  <si>
    <t>Прогноз года по 4-м мес 2022г</t>
  </si>
  <si>
    <t>ВСЕГО</t>
  </si>
  <si>
    <t>взр</t>
  </si>
  <si>
    <t>дети</t>
  </si>
  <si>
    <t>Государственное учреждение здравоохранения «Саратовская городская клиническая больница № 8»</t>
  </si>
  <si>
    <t>Государственное учреждение здравоохранения «Саратовская городская поликлиника № 6»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</si>
  <si>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</si>
  <si>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«Саратовская городская детская клиническая больница»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</si>
  <si>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</si>
  <si>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</si>
  <si>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«Саратовский областной клинический госпиталь для ветеранов войн»</t>
  </si>
  <si>
    <t>Государственное учреждение здравоохранения Саратовской области «Детский центр медицинской реабилитации»</t>
  </si>
  <si>
    <t>Акционерное общество «Санаторий Октябрьское ущелье»</t>
  </si>
  <si>
    <t>Частное учреждение здравоохранения «Клиническая больница «РЖД-Медицина» города Саратов»</t>
  </si>
  <si>
    <t>Итого объемы для жителей области в медицинских организациях Саратовской области</t>
  </si>
  <si>
    <t>Медицинская помощь в условиях дневного стационара по территориальной программе государственных гарантий  (планируется в случаях госпитализации)  по профилю "Медицинская реабилитация"  на 2026 год.</t>
  </si>
  <si>
    <t>количество случаев госпитализации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</si>
</sst>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3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7"/>
      <name val="Times New Roman"/>
      <family val="1"/>
      <charset val="204"/>
    </font>
    <font>
      <b/>
      <sz val="14"/>
      <name val="PT Astra Serif"/>
      <family val="1"/>
      <charset val="204"/>
    </font>
    <font>
      <b/>
      <sz val="14"/>
      <name val="Times New Roman"/>
      <family val="1"/>
      <charset val="204"/>
    </font>
    <font>
      <b/>
      <sz val="7"/>
      <name val="Times New Roman"/>
      <family val="1"/>
      <charset val="204"/>
    </font>
    <font>
      <sz val="14"/>
      <name val="PT Astra Serif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3">
    <xf numFmtId="0" fontId="0" fillId="0" borderId="0"/>
    <xf numFmtId="0" fontId="10" fillId="0" borderId="0"/>
    <xf numFmtId="0" fontId="1" fillId="2" borderId="0" applyNumberFormat="0" applyBorder="0" applyAlignment="0" applyProtection="0"/>
    <xf numFmtId="0" fontId="12" fillId="2" borderId="0"/>
    <xf numFmtId="0" fontId="1" fillId="3" borderId="0" applyNumberFormat="0" applyBorder="0" applyAlignment="0" applyProtection="0"/>
    <xf numFmtId="0" fontId="12" fillId="3" borderId="0"/>
    <xf numFmtId="0" fontId="1" fillId="4" borderId="0" applyNumberFormat="0" applyBorder="0" applyAlignment="0" applyProtection="0"/>
    <xf numFmtId="0" fontId="12" fillId="4" borderId="0"/>
    <xf numFmtId="0" fontId="1" fillId="5" borderId="0" applyNumberFormat="0" applyBorder="0" applyAlignment="0" applyProtection="0"/>
    <xf numFmtId="0" fontId="12" fillId="5" borderId="0"/>
    <xf numFmtId="0" fontId="1" fillId="6" borderId="0" applyNumberFormat="0" applyBorder="0" applyAlignment="0" applyProtection="0"/>
    <xf numFmtId="0" fontId="12" fillId="6" borderId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5">
      <alignment vertical="center" wrapText="1"/>
    </xf>
    <xf numFmtId="0" fontId="15" fillId="0" borderId="0"/>
    <xf numFmtId="0" fontId="16" fillId="0" borderId="0"/>
    <xf numFmtId="0" fontId="17" fillId="0" borderId="0"/>
    <xf numFmtId="0" fontId="18" fillId="0" borderId="0"/>
    <xf numFmtId="0" fontId="10" fillId="0" borderId="0"/>
    <xf numFmtId="0" fontId="17" fillId="0" borderId="0"/>
    <xf numFmtId="0" fontId="13" fillId="0" borderId="0"/>
    <xf numFmtId="0" fontId="19" fillId="0" borderId="0"/>
    <xf numFmtId="0" fontId="17" fillId="0" borderId="0"/>
    <xf numFmtId="0" fontId="13" fillId="0" borderId="0"/>
    <xf numFmtId="0" fontId="19" fillId="0" borderId="0"/>
    <xf numFmtId="0" fontId="17" fillId="0" borderId="0"/>
    <xf numFmtId="0" fontId="13" fillId="0" borderId="0"/>
    <xf numFmtId="0" fontId="19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5" fillId="0" borderId="0"/>
    <xf numFmtId="0" fontId="10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9" fillId="0" borderId="0"/>
    <xf numFmtId="0" fontId="17" fillId="0" borderId="0"/>
    <xf numFmtId="0" fontId="13" fillId="0" borderId="0"/>
    <xf numFmtId="0" fontId="19" fillId="0" borderId="0"/>
    <xf numFmtId="0" fontId="21" fillId="0" borderId="0"/>
    <xf numFmtId="0" fontId="22" fillId="0" borderId="0"/>
    <xf numFmtId="0" fontId="12" fillId="0" borderId="0"/>
    <xf numFmtId="0" fontId="17" fillId="0" borderId="0"/>
    <xf numFmtId="0" fontId="13" fillId="0" borderId="0"/>
    <xf numFmtId="0" fontId="19" fillId="0" borderId="0"/>
    <xf numFmtId="0" fontId="18" fillId="0" borderId="0"/>
    <xf numFmtId="0" fontId="17" fillId="0" borderId="0"/>
    <xf numFmtId="164" fontId="13" fillId="0" borderId="0" applyFont="0" applyFill="0" applyBorder="0" applyAlignment="0" applyProtection="0"/>
  </cellStyleXfs>
  <cellXfs count="22">
    <xf numFmtId="0" fontId="0" fillId="0" borderId="0" xfId="0"/>
    <xf numFmtId="0" fontId="3" fillId="7" borderId="0" xfId="0" applyFont="1" applyFill="1" applyAlignment="1">
      <alignment vertical="center"/>
    </xf>
    <xf numFmtId="0" fontId="5" fillId="7" borderId="1" xfId="0" applyFont="1" applyFill="1" applyBorder="1" applyAlignment="1">
      <alignment vertical="center" wrapText="1"/>
    </xf>
    <xf numFmtId="0" fontId="6" fillId="7" borderId="0" xfId="0" applyFont="1" applyFill="1" applyAlignment="1">
      <alignment vertical="center"/>
    </xf>
    <xf numFmtId="0" fontId="7" fillId="7" borderId="3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vertical="center"/>
    </xf>
    <xf numFmtId="0" fontId="9" fillId="7" borderId="5" xfId="0" applyNumberFormat="1" applyFont="1" applyFill="1" applyBorder="1" applyAlignment="1" applyProtection="1">
      <alignment vertical="center" wrapText="1"/>
    </xf>
    <xf numFmtId="0" fontId="9" fillId="7" borderId="5" xfId="0" applyFont="1" applyFill="1" applyBorder="1" applyAlignment="1">
      <alignment horizontal="center" vertical="center"/>
    </xf>
    <xf numFmtId="3" fontId="9" fillId="7" borderId="5" xfId="0" applyNumberFormat="1" applyFont="1" applyFill="1" applyBorder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9" fillId="7" borderId="5" xfId="0" applyFont="1" applyFill="1" applyBorder="1" applyAlignment="1">
      <alignment horizontal="left" vertical="center" wrapText="1"/>
    </xf>
    <xf numFmtId="0" fontId="5" fillId="7" borderId="5" xfId="1" applyNumberFormat="1" applyFont="1" applyFill="1" applyBorder="1" applyAlignment="1" applyProtection="1">
      <alignment vertical="center" wrapText="1"/>
    </xf>
    <xf numFmtId="3" fontId="5" fillId="7" borderId="5" xfId="0" applyNumberFormat="1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left" vertical="center" wrapText="1"/>
    </xf>
    <xf numFmtId="3" fontId="11" fillId="7" borderId="0" xfId="0" applyNumberFormat="1" applyFont="1" applyFill="1" applyBorder="1" applyAlignment="1">
      <alignment horizontal="center" vertical="center"/>
    </xf>
    <xf numFmtId="3" fontId="9" fillId="7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7" borderId="0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</cellXfs>
  <cellStyles count="163">
    <cellStyle name="20% — акцент1" xfId="2"/>
    <cellStyle name="20% — акцент1 2" xfId="3"/>
    <cellStyle name="20% — акцент2" xfId="4"/>
    <cellStyle name="20% — акцент2 2" xfId="5"/>
    <cellStyle name="20% — акцент3" xfId="6"/>
    <cellStyle name="20% — акцент3 2" xfId="7"/>
    <cellStyle name="20% — акцент4" xfId="8"/>
    <cellStyle name="20% — акцент4 2" xfId="9"/>
    <cellStyle name="20% — акцент5" xfId="10"/>
    <cellStyle name="20% — акцент5 2" xfId="11"/>
    <cellStyle name="20% — акцент6" xfId="12"/>
    <cellStyle name="20% — акцент6 2" xfId="13"/>
    <cellStyle name="40% — акцент1" xfId="14"/>
    <cellStyle name="40% — акцент1 2" xfId="15"/>
    <cellStyle name="40% — акцент2" xfId="16"/>
    <cellStyle name="40% — акцент2 2" xfId="17"/>
    <cellStyle name="40% — акцент3" xfId="18"/>
    <cellStyle name="40% — акцент3 2" xfId="19"/>
    <cellStyle name="40% — акцент4" xfId="20"/>
    <cellStyle name="40% — акцент4 2" xfId="21"/>
    <cellStyle name="40% — акцент5" xfId="22"/>
    <cellStyle name="40% — акцент5 2" xfId="23"/>
    <cellStyle name="40% — акцент6" xfId="24"/>
    <cellStyle name="40% — акцент6 2" xfId="25"/>
    <cellStyle name="60% — акцент1" xfId="26"/>
    <cellStyle name="60% — акцент1 2" xfId="27"/>
    <cellStyle name="60% — акцент2" xfId="28"/>
    <cellStyle name="60% — акцент2 2" xfId="29"/>
    <cellStyle name="60% — акцент3" xfId="30"/>
    <cellStyle name="60% — акцент3 2" xfId="31"/>
    <cellStyle name="60% — акцент4" xfId="32"/>
    <cellStyle name="60% — акцент4 2" xfId="33"/>
    <cellStyle name="60% — акцент5" xfId="34"/>
    <cellStyle name="60% — акцент5 2" xfId="35"/>
    <cellStyle name="60% — акцент6" xfId="36"/>
    <cellStyle name="60% — акцент6 2" xfId="37"/>
    <cellStyle name="dataCell" xfId="38"/>
    <cellStyle name="Обычный" xfId="0" builtinId="0"/>
    <cellStyle name="Обычный 10" xfId="39"/>
    <cellStyle name="Обычный 10 2" xfId="40"/>
    <cellStyle name="Обычный 102" xfId="41"/>
    <cellStyle name="Обычный 11" xfId="42"/>
    <cellStyle name="Обычный 12" xfId="43"/>
    <cellStyle name="Обычный 15" xfId="44"/>
    <cellStyle name="Обычный 15 2" xfId="45"/>
    <cellStyle name="Обычный 15 3" xfId="46"/>
    <cellStyle name="Обычный 17" xfId="47"/>
    <cellStyle name="Обычный 17 2" xfId="48"/>
    <cellStyle name="Обычный 17 3" xfId="49"/>
    <cellStyle name="Обычный 18" xfId="50"/>
    <cellStyle name="Обычный 18 2" xfId="51"/>
    <cellStyle name="Обычный 18 3" xfId="52"/>
    <cellStyle name="Обычный 2" xfId="53"/>
    <cellStyle name="Обычный 2 10" xfId="54"/>
    <cellStyle name="Обычный 2 11" xfId="55"/>
    <cellStyle name="Обычный 2 12" xfId="56"/>
    <cellStyle name="Обычный 2 13" xfId="57"/>
    <cellStyle name="Обычный 2 14" xfId="58"/>
    <cellStyle name="Обычный 2 15" xfId="59"/>
    <cellStyle name="Обычный 2 16" xfId="60"/>
    <cellStyle name="Обычный 2 17" xfId="61"/>
    <cellStyle name="Обычный 2 18" xfId="62"/>
    <cellStyle name="Обычный 2 19" xfId="63"/>
    <cellStyle name="Обычный 2 2" xfId="64"/>
    <cellStyle name="Обычный 2 2 2" xfId="65"/>
    <cellStyle name="Обычный 2 20" xfId="66"/>
    <cellStyle name="Обычный 2 21" xfId="67"/>
    <cellStyle name="Обычный 2 22" xfId="68"/>
    <cellStyle name="Обычный 2 23" xfId="69"/>
    <cellStyle name="Обычный 2 24" xfId="70"/>
    <cellStyle name="Обычный 2 25" xfId="71"/>
    <cellStyle name="Обычный 2 26" xfId="72"/>
    <cellStyle name="Обычный 2 27" xfId="73"/>
    <cellStyle name="Обычный 2 28" xfId="74"/>
    <cellStyle name="Обычный 2 29" xfId="75"/>
    <cellStyle name="Обычный 2 3" xfId="76"/>
    <cellStyle name="Обычный 2 3 2" xfId="77"/>
    <cellStyle name="Обычный 2 4" xfId="78"/>
    <cellStyle name="Обычный 2 5" xfId="79"/>
    <cellStyle name="Обычный 2 6" xfId="80"/>
    <cellStyle name="Обычный 2 7" xfId="81"/>
    <cellStyle name="Обычный 2 8" xfId="82"/>
    <cellStyle name="Обычный 2 9" xfId="83"/>
    <cellStyle name="Обычный 3" xfId="84"/>
    <cellStyle name="Обычный 3 10" xfId="85"/>
    <cellStyle name="Обычный 3 11" xfId="86"/>
    <cellStyle name="Обычный 3 12" xfId="87"/>
    <cellStyle name="Обычный 3 13" xfId="88"/>
    <cellStyle name="Обычный 3 14" xfId="89"/>
    <cellStyle name="Обычный 3 15" xfId="90"/>
    <cellStyle name="Обычный 3 16" xfId="91"/>
    <cellStyle name="Обычный 3 17" xfId="92"/>
    <cellStyle name="Обычный 3 18" xfId="93"/>
    <cellStyle name="Обычный 3 19" xfId="94"/>
    <cellStyle name="Обычный 3 2" xfId="95"/>
    <cellStyle name="Обычный 3 2 2" xfId="96"/>
    <cellStyle name="Обычный 3 2 3" xfId="97"/>
    <cellStyle name="Обычный 3 20" xfId="98"/>
    <cellStyle name="Обычный 3 21" xfId="99"/>
    <cellStyle name="Обычный 3 22" xfId="100"/>
    <cellStyle name="Обычный 3 23" xfId="101"/>
    <cellStyle name="Обычный 3 24" xfId="102"/>
    <cellStyle name="Обычный 3 25" xfId="103"/>
    <cellStyle name="Обычный 3 26" xfId="104"/>
    <cellStyle name="Обычный 3 27" xfId="105"/>
    <cellStyle name="Обычный 3 3" xfId="106"/>
    <cellStyle name="Обычный 3 3 2" xfId="107"/>
    <cellStyle name="Обычный 3 4" xfId="108"/>
    <cellStyle name="Обычный 3 5" xfId="109"/>
    <cellStyle name="Обычный 3 6" xfId="110"/>
    <cellStyle name="Обычный 3 7" xfId="111"/>
    <cellStyle name="Обычный 3 8" xfId="112"/>
    <cellStyle name="Обычный 3 9" xfId="113"/>
    <cellStyle name="Обычный 34" xfId="114"/>
    <cellStyle name="Обычный 34 2" xfId="115"/>
    <cellStyle name="Обычный 34 3" xfId="116"/>
    <cellStyle name="Обычный 4" xfId="117"/>
    <cellStyle name="Обычный 4 2" xfId="118"/>
    <cellStyle name="Обычный 4 3" xfId="119"/>
    <cellStyle name="Обычный 5" xfId="120"/>
    <cellStyle name="Обычный 5 10" xfId="121"/>
    <cellStyle name="Обычный 5 11" xfId="122"/>
    <cellStyle name="Обычный 5 12" xfId="123"/>
    <cellStyle name="Обычный 5 13" xfId="124"/>
    <cellStyle name="Обычный 5 14" xfId="125"/>
    <cellStyle name="Обычный 5 15" xfId="126"/>
    <cellStyle name="Обычный 5 16" xfId="127"/>
    <cellStyle name="Обычный 5 17" xfId="128"/>
    <cellStyle name="Обычный 5 18" xfId="129"/>
    <cellStyle name="Обычный 5 19" xfId="130"/>
    <cellStyle name="Обычный 5 2" xfId="131"/>
    <cellStyle name="Обычный 5 2 2" xfId="132"/>
    <cellStyle name="Обычный 5 20" xfId="133"/>
    <cellStyle name="Обычный 5 21" xfId="134"/>
    <cellStyle name="Обычный 5 22" xfId="135"/>
    <cellStyle name="Обычный 5 23" xfId="136"/>
    <cellStyle name="Обычный 5 24" xfId="137"/>
    <cellStyle name="Обычный 5 25" xfId="138"/>
    <cellStyle name="Обычный 5 26" xfId="139"/>
    <cellStyle name="Обычный 5 27" xfId="140"/>
    <cellStyle name="Обычный 5 3" xfId="141"/>
    <cellStyle name="Обычный 5 4" xfId="142"/>
    <cellStyle name="Обычный 5 5" xfId="143"/>
    <cellStyle name="Обычный 5 6" xfId="144"/>
    <cellStyle name="Обычный 5 7" xfId="145"/>
    <cellStyle name="Обычный 5 8" xfId="146"/>
    <cellStyle name="Обычный 5 9" xfId="147"/>
    <cellStyle name="Обычный 6" xfId="148"/>
    <cellStyle name="Обычный 6 2" xfId="149"/>
    <cellStyle name="Обычный 6 3" xfId="150"/>
    <cellStyle name="Обычный 7" xfId="151"/>
    <cellStyle name="Обычный 7 2" xfId="152"/>
    <cellStyle name="Обычный 7 3" xfId="153"/>
    <cellStyle name="Обычный 8" xfId="154"/>
    <cellStyle name="Обычный 8 2" xfId="155"/>
    <cellStyle name="Обычный 8 2 2" xfId="156"/>
    <cellStyle name="Обычный 8 3" xfId="1"/>
    <cellStyle name="Обычный 9" xfId="157"/>
    <cellStyle name="Обычный 9 2" xfId="158"/>
    <cellStyle name="Обычный 9 2 2" xfId="159"/>
    <cellStyle name="Обычный 9 3" xfId="160"/>
    <cellStyle name="Обычный 90" xfId="161"/>
    <cellStyle name="Финансовый 2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19"/>
  <sheetViews>
    <sheetView showZeros="0" tabSelected="1" zoomScale="62" zoomScaleNormal="62" workbookViewId="0">
      <pane xSplit="2" ySplit="5" topLeftCell="F6" activePane="bottomRight" state="frozenSplit"/>
      <selection activeCell="J30" sqref="J30"/>
      <selection pane="topRight" activeCell="J30" sqref="J30"/>
      <selection pane="bottomLeft" activeCell="J30" sqref="J30"/>
      <selection pane="bottomRight" activeCell="F4" sqref="F4:H4"/>
    </sheetView>
  </sheetViews>
  <sheetFormatPr defaultColWidth="9.140625" defaultRowHeight="15" outlineLevelCol="1" x14ac:dyDescent="0.2"/>
  <cols>
    <col min="1" max="1" width="0" style="17" hidden="1" customWidth="1" outlineLevel="1"/>
    <col min="2" max="2" width="147.140625" style="16" bestFit="1" customWidth="1" collapsed="1"/>
    <col min="3" max="3" width="10.85546875" style="17" hidden="1" customWidth="1"/>
    <col min="4" max="4" width="10.7109375" style="17" hidden="1" customWidth="1"/>
    <col min="5" max="5" width="9.5703125" style="17" hidden="1" customWidth="1"/>
    <col min="6" max="6" width="16" style="17" customWidth="1"/>
    <col min="7" max="7" width="14.28515625" style="17" customWidth="1"/>
    <col min="8" max="8" width="14.140625" style="17" customWidth="1"/>
    <col min="9" max="16384" width="9.140625" style="17"/>
  </cols>
  <sheetData>
    <row r="1" spans="1:77" s="1" customFormat="1" ht="63" customHeight="1" x14ac:dyDescent="0.2">
      <c r="B1" s="18" t="s">
        <v>16</v>
      </c>
      <c r="C1" s="18"/>
      <c r="D1" s="18"/>
      <c r="E1" s="18"/>
      <c r="F1" s="18"/>
      <c r="G1" s="18"/>
      <c r="H1" s="18"/>
    </row>
    <row r="2" spans="1:77" s="1" customFormat="1" ht="28.5" customHeight="1" x14ac:dyDescent="0.2">
      <c r="B2" s="18"/>
      <c r="C2" s="18"/>
      <c r="D2" s="18"/>
      <c r="E2" s="18"/>
      <c r="F2" s="18"/>
      <c r="G2" s="18"/>
      <c r="H2" s="18"/>
    </row>
    <row r="3" spans="1:77" s="1" customFormat="1" ht="21" customHeight="1" x14ac:dyDescent="0.2">
      <c r="B3" s="2"/>
      <c r="C3" s="2"/>
      <c r="D3" s="2"/>
      <c r="E3" s="2"/>
      <c r="F3" s="2"/>
      <c r="G3" s="2"/>
      <c r="H3" s="2"/>
    </row>
    <row r="4" spans="1:77" s="3" customFormat="1" ht="27.75" customHeight="1" x14ac:dyDescent="0.2">
      <c r="B4" s="19" t="s">
        <v>0</v>
      </c>
      <c r="C4" s="21" t="s">
        <v>1</v>
      </c>
      <c r="D4" s="21"/>
      <c r="E4" s="21"/>
      <c r="F4" s="21" t="s">
        <v>17</v>
      </c>
      <c r="G4" s="21"/>
      <c r="H4" s="21"/>
    </row>
    <row r="5" spans="1:77" s="3" customFormat="1" ht="30.75" customHeight="1" x14ac:dyDescent="0.2">
      <c r="B5" s="20"/>
      <c r="C5" s="4" t="s">
        <v>2</v>
      </c>
      <c r="D5" s="4" t="s">
        <v>3</v>
      </c>
      <c r="E5" s="4" t="s">
        <v>4</v>
      </c>
      <c r="F5" s="4" t="s">
        <v>2</v>
      </c>
      <c r="G5" s="4" t="s">
        <v>3</v>
      </c>
      <c r="H5" s="4" t="s">
        <v>4</v>
      </c>
    </row>
    <row r="6" spans="1:77" s="5" customFormat="1" ht="49.5" customHeight="1" x14ac:dyDescent="0.2">
      <c r="A6" s="5">
        <v>110</v>
      </c>
      <c r="B6" s="6" t="s">
        <v>5</v>
      </c>
      <c r="C6" s="7"/>
      <c r="D6" s="7"/>
      <c r="E6" s="7"/>
      <c r="F6" s="8">
        <f t="shared" ref="F6:F15" si="0">G6+H6</f>
        <v>1440</v>
      </c>
      <c r="G6" s="8">
        <v>1440</v>
      </c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s="1" customFormat="1" ht="51.75" customHeight="1" x14ac:dyDescent="0.2">
      <c r="A7" s="9">
        <v>287</v>
      </c>
      <c r="B7" s="6" t="s">
        <v>6</v>
      </c>
      <c r="C7" s="8"/>
      <c r="D7" s="8"/>
      <c r="E7" s="8"/>
      <c r="F7" s="8">
        <f t="shared" si="0"/>
        <v>300</v>
      </c>
      <c r="G7" s="8">
        <v>300</v>
      </c>
      <c r="H7" s="8"/>
    </row>
    <row r="8" spans="1:77" s="1" customFormat="1" ht="57" customHeight="1" x14ac:dyDescent="0.2">
      <c r="A8" s="9">
        <v>999</v>
      </c>
      <c r="B8" s="6" t="s">
        <v>7</v>
      </c>
      <c r="C8" s="8" t="e">
        <f>D8+E8</f>
        <v>#REF!</v>
      </c>
      <c r="D8" s="8" t="e">
        <f>#REF!*3</f>
        <v>#REF!</v>
      </c>
      <c r="E8" s="8" t="e">
        <f>#REF!*3</f>
        <v>#REF!</v>
      </c>
      <c r="F8" s="8">
        <f t="shared" si="0"/>
        <v>1100</v>
      </c>
      <c r="G8" s="8">
        <v>1100</v>
      </c>
      <c r="H8" s="8"/>
    </row>
    <row r="9" spans="1:77" s="1" customFormat="1" ht="57" customHeight="1" x14ac:dyDescent="0.2">
      <c r="A9" s="9">
        <v>200</v>
      </c>
      <c r="B9" s="6" t="s">
        <v>8</v>
      </c>
      <c r="C9" s="8"/>
      <c r="D9" s="8"/>
      <c r="E9" s="8"/>
      <c r="F9" s="8">
        <f t="shared" si="0"/>
        <v>459</v>
      </c>
      <c r="G9" s="8"/>
      <c r="H9" s="8">
        <v>459</v>
      </c>
    </row>
    <row r="10" spans="1:77" s="1" customFormat="1" ht="57" customHeight="1" x14ac:dyDescent="0.2">
      <c r="A10" s="9">
        <v>320</v>
      </c>
      <c r="B10" s="6" t="s">
        <v>9</v>
      </c>
      <c r="C10" s="8"/>
      <c r="D10" s="8"/>
      <c r="E10" s="8"/>
      <c r="F10" s="8">
        <f t="shared" si="0"/>
        <v>300</v>
      </c>
      <c r="G10" s="8">
        <v>300</v>
      </c>
      <c r="H10" s="8"/>
    </row>
    <row r="11" spans="1:77" s="1" customFormat="1" ht="57" customHeight="1" x14ac:dyDescent="0.2">
      <c r="A11" s="9">
        <v>780</v>
      </c>
      <c r="B11" s="6" t="s">
        <v>10</v>
      </c>
      <c r="C11" s="8"/>
      <c r="D11" s="8"/>
      <c r="E11" s="8"/>
      <c r="F11" s="8">
        <f t="shared" si="0"/>
        <v>300</v>
      </c>
      <c r="G11" s="8">
        <v>300</v>
      </c>
      <c r="H11" s="8"/>
    </row>
    <row r="12" spans="1:77" s="5" customFormat="1" ht="63.75" customHeight="1" x14ac:dyDescent="0.2">
      <c r="A12" s="9">
        <v>40</v>
      </c>
      <c r="B12" s="6" t="s">
        <v>11</v>
      </c>
      <c r="C12" s="8" t="e">
        <f>D12+E12</f>
        <v>#REF!</v>
      </c>
      <c r="D12" s="8" t="e">
        <f>#REF!*3</f>
        <v>#REF!</v>
      </c>
      <c r="E12" s="8" t="e">
        <f>#REF!*3</f>
        <v>#REF!</v>
      </c>
      <c r="F12" s="8">
        <f t="shared" si="0"/>
        <v>192</v>
      </c>
      <c r="G12" s="8">
        <v>192</v>
      </c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s="5" customFormat="1" ht="51.75" customHeight="1" x14ac:dyDescent="0.2">
      <c r="A13" s="9">
        <v>561</v>
      </c>
      <c r="B13" s="6" t="s">
        <v>12</v>
      </c>
      <c r="C13" s="8"/>
      <c r="D13" s="8"/>
      <c r="E13" s="8"/>
      <c r="F13" s="8">
        <f t="shared" si="0"/>
        <v>1387</v>
      </c>
      <c r="G13" s="8"/>
      <c r="H13" s="8">
        <v>1387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1" customFormat="1" ht="40.5" customHeight="1" x14ac:dyDescent="0.2">
      <c r="A14" s="9">
        <v>1995</v>
      </c>
      <c r="B14" s="10" t="s">
        <v>13</v>
      </c>
      <c r="C14" s="8" t="e">
        <f>D14+E14</f>
        <v>#REF!</v>
      </c>
      <c r="D14" s="8" t="e">
        <f>#REF!*3</f>
        <v>#REF!</v>
      </c>
      <c r="E14" s="8" t="e">
        <f>#REF!*3</f>
        <v>#REF!</v>
      </c>
      <c r="F14" s="8">
        <f t="shared" si="0"/>
        <v>330</v>
      </c>
      <c r="G14" s="8">
        <v>330</v>
      </c>
      <c r="H14" s="8"/>
    </row>
    <row r="15" spans="1:77" s="1" customFormat="1" ht="40.5" customHeight="1" x14ac:dyDescent="0.2">
      <c r="A15" s="9">
        <v>55</v>
      </c>
      <c r="B15" s="10" t="s">
        <v>14</v>
      </c>
      <c r="C15" s="8"/>
      <c r="D15" s="8"/>
      <c r="E15" s="8"/>
      <c r="F15" s="8">
        <f t="shared" si="0"/>
        <v>450</v>
      </c>
      <c r="G15" s="8">
        <v>450</v>
      </c>
      <c r="H15" s="8"/>
    </row>
    <row r="16" spans="1:77" s="1" customFormat="1" ht="60.75" customHeight="1" x14ac:dyDescent="0.2">
      <c r="B16" s="11" t="s">
        <v>15</v>
      </c>
      <c r="C16" s="12" t="e">
        <f>#REF!+#REF!</f>
        <v>#REF!</v>
      </c>
      <c r="D16" s="8" t="e">
        <f>#REF!+#REF!</f>
        <v>#REF!</v>
      </c>
      <c r="E16" s="8" t="e">
        <f>#REF!+#REF!</f>
        <v>#REF!</v>
      </c>
      <c r="F16" s="12">
        <f>F6+F7+F8+F12+F13+F14+F15+F9+F10+F11</f>
        <v>6258</v>
      </c>
      <c r="G16" s="12">
        <f>G6+G7+G8+G12+G13+G14+G15+G9+G10+G11</f>
        <v>4412</v>
      </c>
      <c r="H16" s="12">
        <f>H6+H7+H8+H12+H13+H14+H15+H9+H10+H11</f>
        <v>1846</v>
      </c>
    </row>
    <row r="17" spans="2:16" s="1" customFormat="1" ht="27" customHeight="1" x14ac:dyDescent="0.2">
      <c r="B17" s="13"/>
      <c r="C17" s="14"/>
      <c r="D17" s="15"/>
      <c r="E17" s="15"/>
      <c r="F17" s="14"/>
      <c r="G17" s="15"/>
      <c r="H17" s="15"/>
    </row>
    <row r="19" spans="2:16" x14ac:dyDescent="0.2">
      <c r="D19" s="16"/>
      <c r="F19" s="16"/>
      <c r="H19" s="16"/>
      <c r="J19" s="16"/>
      <c r="L19" s="16"/>
      <c r="N19" s="16"/>
      <c r="P19" s="16"/>
    </row>
  </sheetData>
  <mergeCells count="5">
    <mergeCell ref="B1:H1"/>
    <mergeCell ref="B2:H2"/>
    <mergeCell ref="B4:B5"/>
    <mergeCell ref="C4:E4"/>
    <mergeCell ref="F4:H4"/>
  </mergeCells>
  <pageMargins left="0" right="0" top="0.31496062992125984" bottom="0.19685039370078741" header="0.31496062992125984" footer="7.874015748031496E-2"/>
  <pageSetup paperSize="9" scale="62" fitToWidth="2" orientation="portrait" r:id="rId1"/>
  <headerFooter>
    <oddFooter>&amp;Rстр.&amp;P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протокол от 29.12.2025 №17</vt:lpstr>
      <vt:lpstr>'протокол от 29.12.2025 №17'!Заголовки_для_печати</vt:lpstr>
      <vt:lpstr>'протокол от 29.12.2025 №17'!Область_печати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Шибанова Елена Петровна</dc:creator>
  <cp:lastModifiedBy>Орлова Наталия Андреевна</cp:lastModifiedBy>
  <dcterms:created xsi:type="dcterms:W3CDTF">2025-12-30T11:49:48Z</dcterms:created>
  <dcterms:modified xsi:type="dcterms:W3CDTF">2026-02-06T12:23:22Z</dcterms:modified>
</cp:coreProperties>
</file>